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codeName="{85106AD5-7665-2F1B-BB0A-E31DD656B090}"/>
  <workbookPr codeName="ThisWorkbook" defaultThemeVersion="166925"/>
  <mc:AlternateContent xmlns:mc="http://schemas.openxmlformats.org/markup-compatibility/2006">
    <mc:Choice Requires="x15">
      <x15ac:absPath xmlns:x15ac="http://schemas.microsoft.com/office/spreadsheetml/2010/11/ac" url="C:\Users\jacqu\OneDrive\Documents\"/>
    </mc:Choice>
  </mc:AlternateContent>
  <xr:revisionPtr revIDLastSave="0" documentId="13_ncr:1_{24C76E11-C14D-4F52-85F7-8F436281E08F}" xr6:coauthVersionLast="45" xr6:coauthVersionMax="45" xr10:uidLastSave="{00000000-0000-0000-0000-000000000000}"/>
  <bookViews>
    <workbookView xWindow="23880" yWindow="-120" windowWidth="29040" windowHeight="15990" xr2:uid="{A42E1690-5C27-4B0F-B4F8-2C5A609D33C9}"/>
  </bookViews>
  <sheets>
    <sheet name="Résultats" sheetId="1" r:id="rId1"/>
    <sheet name="Explica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6" i="1" l="1"/>
  <c r="X36" i="1"/>
  <c r="Y36" i="1"/>
  <c r="BN36" i="1" s="1"/>
  <c r="Z36" i="1"/>
  <c r="AA36" i="1"/>
  <c r="BP36" i="1" s="1"/>
  <c r="AB36" i="1"/>
  <c r="BQ36" i="1" s="1"/>
  <c r="AC36" i="1"/>
  <c r="BR36" i="1" s="1"/>
  <c r="AD36" i="1"/>
  <c r="AE36" i="1"/>
  <c r="AF36" i="1"/>
  <c r="AH36" i="1"/>
  <c r="AL36" i="1"/>
  <c r="AP36" i="1"/>
  <c r="AR36" i="1"/>
  <c r="AU36" i="1"/>
  <c r="AV36" i="1"/>
  <c r="AW36" i="1"/>
  <c r="AX36" i="1"/>
  <c r="AY36" i="1"/>
  <c r="AZ36" i="1"/>
  <c r="BA36" i="1"/>
  <c r="BB36" i="1"/>
  <c r="BC36" i="1"/>
  <c r="BE36" i="1"/>
  <c r="BS36" i="1"/>
  <c r="BT36" i="1"/>
  <c r="BU36" i="1"/>
  <c r="BV36" i="1"/>
  <c r="W37" i="1"/>
  <c r="X37" i="1"/>
  <c r="AM37" i="1" s="1"/>
  <c r="Y37" i="1"/>
  <c r="BN37" i="1" s="1"/>
  <c r="Z37" i="1"/>
  <c r="BO37" i="1" s="1"/>
  <c r="AA37" i="1"/>
  <c r="BP37" i="1" s="1"/>
  <c r="AB37" i="1"/>
  <c r="AC37" i="1"/>
  <c r="AD37" i="1"/>
  <c r="AE37" i="1"/>
  <c r="AF37" i="1"/>
  <c r="BU37" i="1" s="1"/>
  <c r="AH37" i="1"/>
  <c r="AI37" i="1"/>
  <c r="AL37" i="1"/>
  <c r="AP37" i="1"/>
  <c r="AQ37" i="1"/>
  <c r="AR37" i="1"/>
  <c r="AT37" i="1"/>
  <c r="AU37" i="1"/>
  <c r="AV37" i="1"/>
  <c r="AW37" i="1"/>
  <c r="AX37" i="1"/>
  <c r="AY37" i="1"/>
  <c r="AZ37" i="1"/>
  <c r="BA37" i="1"/>
  <c r="BB37" i="1"/>
  <c r="BC37" i="1"/>
  <c r="BE37" i="1"/>
  <c r="BI37" i="1"/>
  <c r="BJ37" i="1"/>
  <c r="BK37" i="1"/>
  <c r="BL37" i="1" s="1"/>
  <c r="BQ37" i="1"/>
  <c r="BR37" i="1"/>
  <c r="BS37" i="1"/>
  <c r="BT37" i="1"/>
  <c r="BV37" i="1"/>
  <c r="W38" i="1"/>
  <c r="X38" i="1"/>
  <c r="AM38" i="1" s="1"/>
  <c r="Y38" i="1"/>
  <c r="BN38" i="1" s="1"/>
  <c r="Z38" i="1"/>
  <c r="AA38" i="1"/>
  <c r="AB38" i="1"/>
  <c r="AC38" i="1"/>
  <c r="AD38" i="1"/>
  <c r="AE38" i="1"/>
  <c r="BT38" i="1" s="1"/>
  <c r="AF38" i="1"/>
  <c r="BU38" i="1" s="1"/>
  <c r="AH38" i="1"/>
  <c r="AI38" i="1"/>
  <c r="AL38" i="1"/>
  <c r="AP38" i="1"/>
  <c r="AJ38" i="1" s="1"/>
  <c r="AQ38" i="1"/>
  <c r="AR38" i="1"/>
  <c r="AS38" i="1" s="1"/>
  <c r="AT38" i="1"/>
  <c r="AU38" i="1"/>
  <c r="AV38" i="1"/>
  <c r="AW38" i="1"/>
  <c r="AX38" i="1"/>
  <c r="AY38" i="1"/>
  <c r="AZ38" i="1"/>
  <c r="BA38" i="1"/>
  <c r="BB38" i="1"/>
  <c r="BC38" i="1"/>
  <c r="BE38" i="1"/>
  <c r="BI38" i="1"/>
  <c r="BJ38" i="1"/>
  <c r="BL38" i="1" s="1"/>
  <c r="BK38" i="1"/>
  <c r="BO38" i="1"/>
  <c r="BP38" i="1"/>
  <c r="BQ38" i="1"/>
  <c r="BR38" i="1"/>
  <c r="BS38" i="1"/>
  <c r="BV38" i="1"/>
  <c r="W39" i="1"/>
  <c r="X39" i="1"/>
  <c r="BI39" i="1" s="1"/>
  <c r="Y39" i="1"/>
  <c r="Z39" i="1"/>
  <c r="AA39" i="1"/>
  <c r="AB39" i="1"/>
  <c r="AC39" i="1"/>
  <c r="BR39" i="1" s="1"/>
  <c r="AD39" i="1"/>
  <c r="BS39" i="1" s="1"/>
  <c r="AE39" i="1"/>
  <c r="BT39" i="1" s="1"/>
  <c r="AF39" i="1"/>
  <c r="AH39" i="1"/>
  <c r="AI39" i="1"/>
  <c r="AL39" i="1"/>
  <c r="AM39" i="1"/>
  <c r="AP39" i="1"/>
  <c r="AQ39" i="1"/>
  <c r="AS39" i="1" s="1"/>
  <c r="AR39" i="1"/>
  <c r="AT39" i="1"/>
  <c r="AU39" i="1"/>
  <c r="AV39" i="1"/>
  <c r="AW39" i="1"/>
  <c r="AX39" i="1"/>
  <c r="AY39" i="1"/>
  <c r="AZ39" i="1"/>
  <c r="BA39" i="1"/>
  <c r="BB39" i="1"/>
  <c r="BC39" i="1"/>
  <c r="BE39" i="1"/>
  <c r="BM39" i="1"/>
  <c r="BN39" i="1"/>
  <c r="BO39" i="1"/>
  <c r="BP39" i="1"/>
  <c r="BQ39" i="1"/>
  <c r="BU39" i="1"/>
  <c r="BV39" i="1"/>
  <c r="W40" i="1"/>
  <c r="X40" i="1"/>
  <c r="Y40" i="1"/>
  <c r="Z40" i="1"/>
  <c r="AA40" i="1"/>
  <c r="BP40" i="1" s="1"/>
  <c r="AB40" i="1"/>
  <c r="BQ40" i="1" s="1"/>
  <c r="AC40" i="1"/>
  <c r="BR40" i="1" s="1"/>
  <c r="AD40" i="1"/>
  <c r="AE40" i="1"/>
  <c r="AF40" i="1"/>
  <c r="AH40" i="1"/>
  <c r="AI40" i="1"/>
  <c r="AL40" i="1"/>
  <c r="AM40" i="1"/>
  <c r="AP40" i="1"/>
  <c r="AQ40" i="1"/>
  <c r="AR40" i="1"/>
  <c r="AT40" i="1"/>
  <c r="AU40" i="1"/>
  <c r="AV40" i="1"/>
  <c r="AW40" i="1"/>
  <c r="AX40" i="1"/>
  <c r="AY40" i="1"/>
  <c r="AZ40" i="1"/>
  <c r="BA40" i="1"/>
  <c r="BB40" i="1"/>
  <c r="BC40" i="1"/>
  <c r="BE40" i="1"/>
  <c r="BI40" i="1"/>
  <c r="BJ40" i="1"/>
  <c r="BK40" i="1"/>
  <c r="BL40" i="1" s="1"/>
  <c r="AN40" i="1" s="1"/>
  <c r="BM40" i="1"/>
  <c r="BN40" i="1"/>
  <c r="BO40" i="1"/>
  <c r="BS40" i="1"/>
  <c r="BT40" i="1"/>
  <c r="BU40" i="1"/>
  <c r="BV40" i="1"/>
  <c r="W41" i="1"/>
  <c r="X41" i="1"/>
  <c r="Y41" i="1"/>
  <c r="BN41" i="1" s="1"/>
  <c r="Z41" i="1"/>
  <c r="BO41" i="1" s="1"/>
  <c r="AA41" i="1"/>
  <c r="BP41" i="1" s="1"/>
  <c r="AB41" i="1"/>
  <c r="AC41" i="1"/>
  <c r="AD41" i="1"/>
  <c r="AE41" i="1"/>
  <c r="AF41" i="1"/>
  <c r="AH41" i="1"/>
  <c r="AI41" i="1"/>
  <c r="AL41" i="1"/>
  <c r="AM41" i="1"/>
  <c r="AP41" i="1"/>
  <c r="AQ41" i="1"/>
  <c r="AR41" i="1"/>
  <c r="AS41" i="1" s="1"/>
  <c r="AJ41" i="1" s="1"/>
  <c r="AT41" i="1"/>
  <c r="AU41" i="1"/>
  <c r="AV41" i="1"/>
  <c r="AW41" i="1"/>
  <c r="AX41" i="1"/>
  <c r="AY41" i="1"/>
  <c r="AZ41" i="1"/>
  <c r="BA41" i="1"/>
  <c r="BB41" i="1"/>
  <c r="BC41" i="1"/>
  <c r="BE41" i="1"/>
  <c r="BI41" i="1"/>
  <c r="AN41" i="1" s="1"/>
  <c r="BJ41" i="1"/>
  <c r="BL41" i="1" s="1"/>
  <c r="BK41" i="1"/>
  <c r="BM41" i="1"/>
  <c r="BW41" i="1" s="1"/>
  <c r="BX41" i="1" s="1"/>
  <c r="BQ41" i="1"/>
  <c r="BR41" i="1"/>
  <c r="BS41" i="1"/>
  <c r="BT41" i="1"/>
  <c r="BU41" i="1"/>
  <c r="BV41" i="1"/>
  <c r="W42" i="1"/>
  <c r="X42" i="1"/>
  <c r="AM42" i="1" s="1"/>
  <c r="Y42" i="1"/>
  <c r="BN42" i="1" s="1"/>
  <c r="Z42" i="1"/>
  <c r="AA42" i="1"/>
  <c r="AB42" i="1"/>
  <c r="AC42" i="1"/>
  <c r="AD42" i="1"/>
  <c r="AE42" i="1"/>
  <c r="BT42" i="1" s="1"/>
  <c r="AF42" i="1"/>
  <c r="BU42" i="1" s="1"/>
  <c r="AH42" i="1"/>
  <c r="AI42" i="1"/>
  <c r="AL42" i="1"/>
  <c r="AP42" i="1"/>
  <c r="AQ42" i="1"/>
  <c r="AR42" i="1"/>
  <c r="AT42" i="1"/>
  <c r="AU42" i="1"/>
  <c r="AV42" i="1"/>
  <c r="AW42" i="1"/>
  <c r="AX42" i="1"/>
  <c r="AY42" i="1"/>
  <c r="AZ42" i="1"/>
  <c r="BA42" i="1"/>
  <c r="BB42" i="1"/>
  <c r="BC42" i="1"/>
  <c r="BE42" i="1"/>
  <c r="BI42" i="1"/>
  <c r="BJ42" i="1"/>
  <c r="BL42" i="1" s="1"/>
  <c r="BK42" i="1"/>
  <c r="BO42" i="1"/>
  <c r="BP42" i="1"/>
  <c r="BQ42" i="1"/>
  <c r="BR42" i="1"/>
  <c r="BS42" i="1"/>
  <c r="BV42" i="1"/>
  <c r="W43" i="1"/>
  <c r="X43" i="1"/>
  <c r="BJ43" i="1" s="1"/>
  <c r="Y43" i="1"/>
  <c r="Z43" i="1"/>
  <c r="AA43" i="1"/>
  <c r="AB43" i="1"/>
  <c r="AC43" i="1"/>
  <c r="BR43" i="1" s="1"/>
  <c r="AD43" i="1"/>
  <c r="BS43" i="1" s="1"/>
  <c r="AE43" i="1"/>
  <c r="BT43" i="1" s="1"/>
  <c r="AF43" i="1"/>
  <c r="AH43" i="1"/>
  <c r="AI43" i="1"/>
  <c r="AL43" i="1"/>
  <c r="AM43" i="1"/>
  <c r="AP43" i="1"/>
  <c r="AQ43" i="1"/>
  <c r="AS43" i="1" s="1"/>
  <c r="AR43" i="1"/>
  <c r="AT43" i="1"/>
  <c r="AU43" i="1"/>
  <c r="AV43" i="1"/>
  <c r="AW43" i="1"/>
  <c r="AX43" i="1"/>
  <c r="AY43" i="1"/>
  <c r="AZ43" i="1"/>
  <c r="BA43" i="1"/>
  <c r="BB43" i="1"/>
  <c r="BC43" i="1"/>
  <c r="BE43" i="1"/>
  <c r="BI43" i="1"/>
  <c r="BM43" i="1"/>
  <c r="BN43" i="1"/>
  <c r="BO43" i="1"/>
  <c r="BP43" i="1"/>
  <c r="BQ43" i="1"/>
  <c r="BU43" i="1"/>
  <c r="BV43" i="1"/>
  <c r="W44" i="1"/>
  <c r="X44" i="1"/>
  <c r="Y44" i="1"/>
  <c r="Z44" i="1"/>
  <c r="AA44" i="1"/>
  <c r="BP44" i="1" s="1"/>
  <c r="AB44" i="1"/>
  <c r="BQ44" i="1" s="1"/>
  <c r="AC44" i="1"/>
  <c r="BR44" i="1" s="1"/>
  <c r="AD44" i="1"/>
  <c r="AE44" i="1"/>
  <c r="AF44" i="1"/>
  <c r="AH44" i="1"/>
  <c r="AI44" i="1"/>
  <c r="AL44" i="1"/>
  <c r="AM44" i="1"/>
  <c r="AP44" i="1"/>
  <c r="AQ44" i="1"/>
  <c r="AS44" i="1" s="1"/>
  <c r="AR44" i="1"/>
  <c r="AT44" i="1"/>
  <c r="AU44" i="1"/>
  <c r="AV44" i="1"/>
  <c r="AW44" i="1"/>
  <c r="AX44" i="1"/>
  <c r="AY44" i="1"/>
  <c r="AZ44" i="1"/>
  <c r="BA44" i="1"/>
  <c r="BB44" i="1"/>
  <c r="BC44" i="1"/>
  <c r="BE44" i="1"/>
  <c r="BI44" i="1"/>
  <c r="BJ44" i="1"/>
  <c r="BK44" i="1"/>
  <c r="BL44" i="1" s="1"/>
  <c r="AN44" i="1" s="1"/>
  <c r="BM44" i="1"/>
  <c r="BW44" i="1" s="1"/>
  <c r="BX44" i="1" s="1"/>
  <c r="BN44" i="1"/>
  <c r="BO44" i="1"/>
  <c r="BS44" i="1"/>
  <c r="BT44" i="1"/>
  <c r="BU44" i="1"/>
  <c r="BV44" i="1"/>
  <c r="W45" i="1"/>
  <c r="X45" i="1"/>
  <c r="Y45" i="1"/>
  <c r="BN45" i="1" s="1"/>
  <c r="Z45" i="1"/>
  <c r="BO45" i="1" s="1"/>
  <c r="AA45" i="1"/>
  <c r="BP45" i="1" s="1"/>
  <c r="AB45" i="1"/>
  <c r="AC45" i="1"/>
  <c r="AD45" i="1"/>
  <c r="AE45" i="1"/>
  <c r="AF45" i="1"/>
  <c r="AH45" i="1"/>
  <c r="AI45" i="1"/>
  <c r="AL45" i="1"/>
  <c r="AM45" i="1"/>
  <c r="AP45" i="1"/>
  <c r="AQ45" i="1"/>
  <c r="AR45" i="1"/>
  <c r="AS45" i="1" s="1"/>
  <c r="AT45" i="1"/>
  <c r="AU45" i="1"/>
  <c r="AV45" i="1"/>
  <c r="AW45" i="1"/>
  <c r="AX45" i="1"/>
  <c r="AY45" i="1"/>
  <c r="AZ45" i="1"/>
  <c r="BA45" i="1"/>
  <c r="BB45" i="1"/>
  <c r="BC45" i="1"/>
  <c r="BE45" i="1"/>
  <c r="BI45" i="1"/>
  <c r="BJ45" i="1"/>
  <c r="BL45" i="1" s="1"/>
  <c r="BK45" i="1"/>
  <c r="BM45" i="1"/>
  <c r="BQ45" i="1"/>
  <c r="BR45" i="1"/>
  <c r="BS45" i="1"/>
  <c r="BT45" i="1"/>
  <c r="BU45" i="1"/>
  <c r="BV45" i="1"/>
  <c r="W46" i="1"/>
  <c r="X46" i="1"/>
  <c r="AM46" i="1" s="1"/>
  <c r="Y46" i="1"/>
  <c r="BN46" i="1" s="1"/>
  <c r="Z46" i="1"/>
  <c r="AA46" i="1"/>
  <c r="AB46" i="1"/>
  <c r="AC46" i="1"/>
  <c r="AD46" i="1"/>
  <c r="AE46" i="1"/>
  <c r="BT46" i="1" s="1"/>
  <c r="AF46" i="1"/>
  <c r="BU46" i="1" s="1"/>
  <c r="AH46" i="1"/>
  <c r="AI46" i="1"/>
  <c r="AL46" i="1"/>
  <c r="AP46" i="1"/>
  <c r="AQ46" i="1"/>
  <c r="AS46" i="1" s="1"/>
  <c r="AR46" i="1"/>
  <c r="AT46" i="1"/>
  <c r="AU46" i="1"/>
  <c r="AV46" i="1"/>
  <c r="AW46" i="1"/>
  <c r="AX46" i="1"/>
  <c r="AY46" i="1"/>
  <c r="AZ46" i="1"/>
  <c r="BA46" i="1"/>
  <c r="BB46" i="1"/>
  <c r="BC46" i="1"/>
  <c r="BE46" i="1"/>
  <c r="BI46" i="1"/>
  <c r="BK46" i="1"/>
  <c r="BO46" i="1"/>
  <c r="BP46" i="1"/>
  <c r="BQ46" i="1"/>
  <c r="BR46" i="1"/>
  <c r="BS46" i="1"/>
  <c r="BV46" i="1"/>
  <c r="W47" i="1"/>
  <c r="X47" i="1"/>
  <c r="BJ47" i="1" s="1"/>
  <c r="Y47" i="1"/>
  <c r="Z47" i="1"/>
  <c r="AA47" i="1"/>
  <c r="AB47" i="1"/>
  <c r="AC47" i="1"/>
  <c r="BR47" i="1" s="1"/>
  <c r="AD47" i="1"/>
  <c r="BS47" i="1" s="1"/>
  <c r="AE47" i="1"/>
  <c r="BT47" i="1" s="1"/>
  <c r="AF47" i="1"/>
  <c r="AH47" i="1"/>
  <c r="AI47" i="1"/>
  <c r="AL47" i="1"/>
  <c r="AM47" i="1"/>
  <c r="AP47" i="1"/>
  <c r="AQ47" i="1"/>
  <c r="AR47" i="1"/>
  <c r="AT47" i="1"/>
  <c r="AU47" i="1"/>
  <c r="AV47" i="1"/>
  <c r="AW47" i="1"/>
  <c r="AX47" i="1"/>
  <c r="AY47" i="1"/>
  <c r="AZ47" i="1"/>
  <c r="BA47" i="1"/>
  <c r="BB47" i="1"/>
  <c r="BC47" i="1"/>
  <c r="BE47" i="1"/>
  <c r="BI47" i="1"/>
  <c r="BM47" i="1"/>
  <c r="BN47" i="1"/>
  <c r="BO47" i="1"/>
  <c r="BP47" i="1"/>
  <c r="BQ47" i="1"/>
  <c r="BU47" i="1"/>
  <c r="BV47" i="1"/>
  <c r="W48" i="1"/>
  <c r="X48" i="1"/>
  <c r="Y48" i="1"/>
  <c r="Z48" i="1"/>
  <c r="AA48" i="1"/>
  <c r="BP48" i="1" s="1"/>
  <c r="AB48" i="1"/>
  <c r="BQ48" i="1" s="1"/>
  <c r="AC48" i="1"/>
  <c r="BR48" i="1" s="1"/>
  <c r="AD48" i="1"/>
  <c r="AE48" i="1"/>
  <c r="AF48" i="1"/>
  <c r="AH48" i="1"/>
  <c r="AI48" i="1"/>
  <c r="AL48" i="1"/>
  <c r="AM48" i="1"/>
  <c r="AP48" i="1"/>
  <c r="AQ48" i="1"/>
  <c r="AS48" i="1" s="1"/>
  <c r="AR48" i="1"/>
  <c r="AT48" i="1"/>
  <c r="AU48" i="1"/>
  <c r="AV48" i="1"/>
  <c r="AW48" i="1"/>
  <c r="AX48" i="1"/>
  <c r="AY48" i="1"/>
  <c r="AZ48" i="1"/>
  <c r="BA48" i="1"/>
  <c r="BB48" i="1"/>
  <c r="BC48" i="1"/>
  <c r="BE48" i="1"/>
  <c r="BI48" i="1"/>
  <c r="BJ48" i="1"/>
  <c r="BK48" i="1"/>
  <c r="BL48" i="1" s="1"/>
  <c r="AN48" i="1" s="1"/>
  <c r="BM48" i="1"/>
  <c r="BN48" i="1"/>
  <c r="BO48" i="1"/>
  <c r="BS48" i="1"/>
  <c r="BT48" i="1"/>
  <c r="BU48" i="1"/>
  <c r="BV48" i="1"/>
  <c r="W49" i="1"/>
  <c r="X49" i="1"/>
  <c r="Y49" i="1"/>
  <c r="BN49" i="1" s="1"/>
  <c r="Z49" i="1"/>
  <c r="BO49" i="1" s="1"/>
  <c r="AA49" i="1"/>
  <c r="BP49" i="1" s="1"/>
  <c r="AB49" i="1"/>
  <c r="AC49" i="1"/>
  <c r="AD49" i="1"/>
  <c r="AE49" i="1"/>
  <c r="AF49" i="1"/>
  <c r="AH49" i="1"/>
  <c r="AI49" i="1"/>
  <c r="AL49" i="1"/>
  <c r="AM49" i="1"/>
  <c r="AP49" i="1"/>
  <c r="AQ49" i="1"/>
  <c r="AR49" i="1"/>
  <c r="AS49" i="1" s="1"/>
  <c r="AJ49" i="1" s="1"/>
  <c r="AT49" i="1"/>
  <c r="AU49" i="1"/>
  <c r="AV49" i="1"/>
  <c r="AW49" i="1"/>
  <c r="AX49" i="1"/>
  <c r="AY49" i="1"/>
  <c r="AZ49" i="1"/>
  <c r="BA49" i="1"/>
  <c r="BB49" i="1"/>
  <c r="BC49" i="1"/>
  <c r="BE49" i="1"/>
  <c r="BI49" i="1"/>
  <c r="BJ49" i="1"/>
  <c r="BL49" i="1" s="1"/>
  <c r="BK49" i="1"/>
  <c r="BM49" i="1"/>
  <c r="BW49" i="1" s="1"/>
  <c r="BX49" i="1" s="1"/>
  <c r="BQ49" i="1"/>
  <c r="BR49" i="1"/>
  <c r="BS49" i="1"/>
  <c r="BT49" i="1"/>
  <c r="BU49" i="1"/>
  <c r="BV49" i="1"/>
  <c r="W50" i="1"/>
  <c r="X50" i="1"/>
  <c r="AM50" i="1" s="1"/>
  <c r="Y50" i="1"/>
  <c r="BN50" i="1" s="1"/>
  <c r="Z50" i="1"/>
  <c r="AA50" i="1"/>
  <c r="AB50" i="1"/>
  <c r="AC50" i="1"/>
  <c r="AD50" i="1"/>
  <c r="AE50" i="1"/>
  <c r="BT50" i="1" s="1"/>
  <c r="AF50" i="1"/>
  <c r="BU50" i="1" s="1"/>
  <c r="AH50" i="1"/>
  <c r="AI50" i="1"/>
  <c r="AL50" i="1"/>
  <c r="AP50" i="1"/>
  <c r="AQ50" i="1"/>
  <c r="AR50" i="1"/>
  <c r="AT50" i="1"/>
  <c r="AU50" i="1"/>
  <c r="AV50" i="1"/>
  <c r="AW50" i="1"/>
  <c r="AX50" i="1"/>
  <c r="AY50" i="1"/>
  <c r="AZ50" i="1"/>
  <c r="BA50" i="1"/>
  <c r="BB50" i="1"/>
  <c r="BC50" i="1"/>
  <c r="BE50" i="1"/>
  <c r="BI50" i="1"/>
  <c r="BK50" i="1"/>
  <c r="BO50" i="1"/>
  <c r="BP50" i="1"/>
  <c r="BQ50" i="1"/>
  <c r="BR50" i="1"/>
  <c r="BS50" i="1"/>
  <c r="BV50" i="1"/>
  <c r="W51" i="1"/>
  <c r="X51" i="1"/>
  <c r="BJ51" i="1" s="1"/>
  <c r="Y51" i="1"/>
  <c r="Z51" i="1"/>
  <c r="AA51" i="1"/>
  <c r="AB51" i="1"/>
  <c r="AC51" i="1"/>
  <c r="BR51" i="1" s="1"/>
  <c r="AD51" i="1"/>
  <c r="BS51" i="1" s="1"/>
  <c r="AE51" i="1"/>
  <c r="BT51" i="1" s="1"/>
  <c r="AF51" i="1"/>
  <c r="AH51" i="1"/>
  <c r="AI51" i="1"/>
  <c r="AL51" i="1"/>
  <c r="AM51" i="1"/>
  <c r="AP51" i="1"/>
  <c r="AQ51" i="1"/>
  <c r="AS51" i="1" s="1"/>
  <c r="AR51" i="1"/>
  <c r="AT51" i="1"/>
  <c r="AU51" i="1"/>
  <c r="AV51" i="1"/>
  <c r="AW51" i="1"/>
  <c r="AX51" i="1"/>
  <c r="AY51" i="1"/>
  <c r="AZ51" i="1"/>
  <c r="BA51" i="1"/>
  <c r="BB51" i="1"/>
  <c r="BC51" i="1"/>
  <c r="BE51" i="1"/>
  <c r="BI51" i="1"/>
  <c r="BM51" i="1"/>
  <c r="BN51" i="1"/>
  <c r="BO51" i="1"/>
  <c r="BP51" i="1"/>
  <c r="BQ51" i="1"/>
  <c r="BU51" i="1"/>
  <c r="BV51" i="1"/>
  <c r="W52" i="1"/>
  <c r="X52" i="1"/>
  <c r="BM52" i="1" s="1"/>
  <c r="Y52" i="1"/>
  <c r="Z52" i="1"/>
  <c r="AA52" i="1"/>
  <c r="BP52" i="1" s="1"/>
  <c r="AB52" i="1"/>
  <c r="BQ52" i="1" s="1"/>
  <c r="AC52" i="1"/>
  <c r="BR52" i="1" s="1"/>
  <c r="AD52" i="1"/>
  <c r="AE52" i="1"/>
  <c r="AF52" i="1"/>
  <c r="AH52" i="1"/>
  <c r="AL52" i="1"/>
  <c r="AP52" i="1"/>
  <c r="AR52" i="1"/>
  <c r="AU52" i="1"/>
  <c r="AV52" i="1"/>
  <c r="AW52" i="1"/>
  <c r="AX52" i="1"/>
  <c r="AY52" i="1"/>
  <c r="AZ52" i="1"/>
  <c r="BA52" i="1"/>
  <c r="BB52" i="1"/>
  <c r="BC52" i="1"/>
  <c r="BE52" i="1"/>
  <c r="BO52" i="1"/>
  <c r="BS52" i="1"/>
  <c r="BT52" i="1"/>
  <c r="BU52" i="1"/>
  <c r="BV52" i="1"/>
  <c r="W53" i="1"/>
  <c r="X53" i="1"/>
  <c r="Y53" i="1"/>
  <c r="BN53" i="1" s="1"/>
  <c r="Z53" i="1"/>
  <c r="BO53" i="1" s="1"/>
  <c r="AA53" i="1"/>
  <c r="BP53" i="1" s="1"/>
  <c r="AB53" i="1"/>
  <c r="BQ53" i="1" s="1"/>
  <c r="AC53" i="1"/>
  <c r="AD53" i="1"/>
  <c r="AE53" i="1"/>
  <c r="AF53" i="1"/>
  <c r="AH53" i="1"/>
  <c r="AL53" i="1"/>
  <c r="AU53" i="1"/>
  <c r="AV53" i="1"/>
  <c r="AW53" i="1"/>
  <c r="AX53" i="1"/>
  <c r="AY53" i="1"/>
  <c r="AZ53" i="1"/>
  <c r="BA53" i="1"/>
  <c r="BB53" i="1"/>
  <c r="BC53" i="1"/>
  <c r="BE53" i="1"/>
  <c r="BR53" i="1"/>
  <c r="BS53" i="1"/>
  <c r="BT53" i="1"/>
  <c r="BU53" i="1"/>
  <c r="BV53" i="1"/>
  <c r="W54" i="1"/>
  <c r="X54" i="1"/>
  <c r="AM54" i="1" s="1"/>
  <c r="Y54" i="1"/>
  <c r="BN54" i="1" s="1"/>
  <c r="Z54" i="1"/>
  <c r="AA54" i="1"/>
  <c r="AB54" i="1"/>
  <c r="AC54" i="1"/>
  <c r="AD54" i="1"/>
  <c r="AE54" i="1"/>
  <c r="BT54" i="1" s="1"/>
  <c r="AF54" i="1"/>
  <c r="BU54" i="1" s="1"/>
  <c r="AH54" i="1"/>
  <c r="AI54" i="1"/>
  <c r="AL54" i="1"/>
  <c r="AP54" i="1"/>
  <c r="AQ54" i="1"/>
  <c r="AR54" i="1"/>
  <c r="AT54" i="1"/>
  <c r="AU54" i="1"/>
  <c r="AV54" i="1"/>
  <c r="AW54" i="1"/>
  <c r="AX54" i="1"/>
  <c r="AY54" i="1"/>
  <c r="AZ54" i="1"/>
  <c r="BA54" i="1"/>
  <c r="BB54" i="1"/>
  <c r="BC54" i="1"/>
  <c r="BE54" i="1"/>
  <c r="BI54" i="1"/>
  <c r="BK54" i="1"/>
  <c r="BO54" i="1"/>
  <c r="BP54" i="1"/>
  <c r="BQ54" i="1"/>
  <c r="BR54" i="1"/>
  <c r="BS54" i="1"/>
  <c r="BV54" i="1"/>
  <c r="W55" i="1"/>
  <c r="X55" i="1"/>
  <c r="Y55" i="1"/>
  <c r="BN55" i="1" s="1"/>
  <c r="Z55" i="1"/>
  <c r="AA55" i="1"/>
  <c r="BP55" i="1" s="1"/>
  <c r="AB55" i="1"/>
  <c r="AC55" i="1"/>
  <c r="BR55" i="1" s="1"/>
  <c r="AD55" i="1"/>
  <c r="BS55" i="1" s="1"/>
  <c r="AE55" i="1"/>
  <c r="BT55" i="1" s="1"/>
  <c r="AF55" i="1"/>
  <c r="AH55" i="1"/>
  <c r="AL55" i="1"/>
  <c r="AP55" i="1"/>
  <c r="AR55" i="1"/>
  <c r="AU55" i="1"/>
  <c r="AV55" i="1"/>
  <c r="AW55" i="1"/>
  <c r="AX55" i="1"/>
  <c r="AY55" i="1"/>
  <c r="AZ55" i="1"/>
  <c r="BA55" i="1"/>
  <c r="BB55" i="1"/>
  <c r="BC55" i="1"/>
  <c r="BE55" i="1"/>
  <c r="BM55" i="1"/>
  <c r="BQ55" i="1"/>
  <c r="BU55" i="1"/>
  <c r="BV55" i="1"/>
  <c r="BJ53" i="1" l="1"/>
  <c r="BI53" i="1"/>
  <c r="BM53" i="1"/>
  <c r="BD52" i="1"/>
  <c r="BI52" i="1"/>
  <c r="BN52" i="1"/>
  <c r="AS50" i="1"/>
  <c r="AJ50" i="1" s="1"/>
  <c r="AS40" i="1"/>
  <c r="AJ40" i="1" s="1"/>
  <c r="AJ44" i="1"/>
  <c r="AS47" i="1"/>
  <c r="BD37" i="1"/>
  <c r="BF37" i="1" s="1"/>
  <c r="BG37" i="1" s="1"/>
  <c r="BD43" i="1"/>
  <c r="BF43" i="1" s="1"/>
  <c r="BG43" i="1" s="1"/>
  <c r="BD42" i="1"/>
  <c r="BF42" i="1" s="1"/>
  <c r="BG42" i="1" s="1"/>
  <c r="BD48" i="1"/>
  <c r="BF48" i="1" s="1"/>
  <c r="BG48" i="1" s="1"/>
  <c r="AS54" i="1"/>
  <c r="AJ54" i="1" s="1"/>
  <c r="AJ51" i="1"/>
  <c r="BD51" i="1"/>
  <c r="BF51" i="1" s="1"/>
  <c r="BG51" i="1" s="1"/>
  <c r="AJ45" i="1"/>
  <c r="BD40" i="1"/>
  <c r="BF40" i="1" s="1"/>
  <c r="BG40" i="1" s="1"/>
  <c r="AS37" i="1"/>
  <c r="AJ37" i="1" s="1"/>
  <c r="BD50" i="1"/>
  <c r="BF50" i="1" s="1"/>
  <c r="BG50" i="1" s="1"/>
  <c r="AJ46" i="1"/>
  <c r="AJ48" i="1"/>
  <c r="AJ47" i="1"/>
  <c r="BD46" i="1"/>
  <c r="BF46" i="1" s="1"/>
  <c r="BG46" i="1" s="1"/>
  <c r="BD45" i="1"/>
  <c r="BF45" i="1" s="1"/>
  <c r="BG45" i="1" s="1"/>
  <c r="AS42" i="1"/>
  <c r="AJ39" i="1"/>
  <c r="AJ43" i="1"/>
  <c r="BD53" i="1"/>
  <c r="BD47" i="1"/>
  <c r="BF47" i="1" s="1"/>
  <c r="BG47" i="1" s="1"/>
  <c r="BD39" i="1"/>
  <c r="BF39" i="1" s="1"/>
  <c r="BG39" i="1" s="1"/>
  <c r="BD38" i="1"/>
  <c r="BF38" i="1" s="1"/>
  <c r="BG38" i="1" s="1"/>
  <c r="BD49" i="1"/>
  <c r="BF49" i="1" s="1"/>
  <c r="BG49" i="1" s="1"/>
  <c r="BD54" i="1"/>
  <c r="BF54" i="1" s="1"/>
  <c r="BG54" i="1" s="1"/>
  <c r="BD44" i="1"/>
  <c r="BF44" i="1" s="1"/>
  <c r="BG44" i="1" s="1"/>
  <c r="BD41" i="1"/>
  <c r="BF41" i="1" s="1"/>
  <c r="BG41" i="1" s="1"/>
  <c r="BO36" i="1"/>
  <c r="BM36" i="1"/>
  <c r="BD36" i="1"/>
  <c r="AT36" i="1" s="1"/>
  <c r="BD55" i="1"/>
  <c r="AT55" i="1" s="1"/>
  <c r="BO55" i="1"/>
  <c r="BW55" i="1" s="1"/>
  <c r="BX55" i="1" s="1"/>
  <c r="AM55" i="1" s="1"/>
  <c r="AN46" i="1"/>
  <c r="AN54" i="1"/>
  <c r="BW52" i="1"/>
  <c r="BX52" i="1" s="1"/>
  <c r="AM52" i="1" s="1"/>
  <c r="AN49" i="1"/>
  <c r="BW47" i="1"/>
  <c r="BX47" i="1" s="1"/>
  <c r="AN38" i="1"/>
  <c r="BW39" i="1"/>
  <c r="BX39" i="1" s="1"/>
  <c r="BW45" i="1"/>
  <c r="BX45" i="1" s="1"/>
  <c r="BW53" i="1"/>
  <c r="BX53" i="1" s="1"/>
  <c r="AM53" i="1" s="1"/>
  <c r="AJ42" i="1"/>
  <c r="AN50" i="1"/>
  <c r="BW48" i="1"/>
  <c r="BX48" i="1" s="1"/>
  <c r="AN37" i="1"/>
  <c r="BW51" i="1"/>
  <c r="BX51" i="1" s="1"/>
  <c r="AN45" i="1"/>
  <c r="BW43" i="1"/>
  <c r="BX43" i="1" s="1"/>
  <c r="AN42" i="1"/>
  <c r="BW40" i="1"/>
  <c r="BX40" i="1" s="1"/>
  <c r="BJ54" i="1"/>
  <c r="BL54" i="1" s="1"/>
  <c r="BJ50" i="1"/>
  <c r="BL50" i="1" s="1"/>
  <c r="BJ46" i="1"/>
  <c r="BL46" i="1" s="1"/>
  <c r="BM54" i="1"/>
  <c r="BW54" i="1" s="1"/>
  <c r="BX54" i="1" s="1"/>
  <c r="BK51" i="1"/>
  <c r="BL51" i="1" s="1"/>
  <c r="AN51" i="1" s="1"/>
  <c r="BM50" i="1"/>
  <c r="BW50" i="1" s="1"/>
  <c r="BX50" i="1" s="1"/>
  <c r="BK47" i="1"/>
  <c r="BL47" i="1" s="1"/>
  <c r="AN47" i="1" s="1"/>
  <c r="BM46" i="1"/>
  <c r="BW46" i="1" s="1"/>
  <c r="BX46" i="1" s="1"/>
  <c r="BK43" i="1"/>
  <c r="BL43" i="1" s="1"/>
  <c r="AN43" i="1" s="1"/>
  <c r="BM42" i="1"/>
  <c r="BW42" i="1" s="1"/>
  <c r="BX42" i="1" s="1"/>
  <c r="BK39" i="1"/>
  <c r="BM38" i="1"/>
  <c r="BW38" i="1" s="1"/>
  <c r="BX38" i="1" s="1"/>
  <c r="BJ39" i="1"/>
  <c r="BL39" i="1" s="1"/>
  <c r="AN39" i="1" s="1"/>
  <c r="BM37" i="1"/>
  <c r="BW37" i="1" s="1"/>
  <c r="BX37" i="1" s="1"/>
  <c r="X16" i="1"/>
  <c r="BF52" i="1" l="1"/>
  <c r="BG52" i="1" s="1"/>
  <c r="AI52" i="1" s="1"/>
  <c r="AQ52" i="1"/>
  <c r="AS52" i="1" s="1"/>
  <c r="AT52" i="1"/>
  <c r="AT53" i="1"/>
  <c r="AP53" i="1"/>
  <c r="AR53" i="1"/>
  <c r="BK53" i="1"/>
  <c r="BL53" i="1" s="1"/>
  <c r="AN53" i="1" s="1"/>
  <c r="BF53" i="1"/>
  <c r="BG53" i="1" s="1"/>
  <c r="AI53" i="1" s="1"/>
  <c r="AQ53" i="1"/>
  <c r="BK52" i="1"/>
  <c r="BJ52" i="1"/>
  <c r="BL52" i="1" s="1"/>
  <c r="AN52" i="1" s="1"/>
  <c r="BF36" i="1"/>
  <c r="BG36" i="1" s="1"/>
  <c r="AI36" i="1" s="1"/>
  <c r="AQ36" i="1"/>
  <c r="AS36" i="1" s="1"/>
  <c r="AJ36" i="1" s="1"/>
  <c r="BW36" i="1"/>
  <c r="BF55" i="1"/>
  <c r="BG55" i="1" s="1"/>
  <c r="AI55" i="1" s="1"/>
  <c r="AQ55" i="1"/>
  <c r="AS55" i="1" s="1"/>
  <c r="AJ55" i="1" s="1"/>
  <c r="BJ55" i="1"/>
  <c r="BL55" i="1" s="1"/>
  <c r="AN55" i="1" s="1"/>
  <c r="BK55" i="1"/>
  <c r="BI55" i="1"/>
  <c r="BK19" i="1"/>
  <c r="BK20" i="1"/>
  <c r="BK21" i="1"/>
  <c r="BK22" i="1"/>
  <c r="BK23" i="1"/>
  <c r="BK24" i="1"/>
  <c r="BK25" i="1"/>
  <c r="BK26" i="1"/>
  <c r="BK27" i="1"/>
  <c r="BK28" i="1"/>
  <c r="BK29" i="1"/>
  <c r="BK30" i="1"/>
  <c r="BK31" i="1"/>
  <c r="BK32" i="1"/>
  <c r="BK33" i="1"/>
  <c r="BK34" i="1"/>
  <c r="X7" i="1"/>
  <c r="BM7" i="1" s="1"/>
  <c r="Y7" i="1"/>
  <c r="BN7" i="1" s="1"/>
  <c r="Z7" i="1"/>
  <c r="BO7" i="1" s="1"/>
  <c r="AA7" i="1"/>
  <c r="AB7" i="1"/>
  <c r="BQ7" i="1" s="1"/>
  <c r="AC7" i="1"/>
  <c r="BR7" i="1" s="1"/>
  <c r="AD7" i="1"/>
  <c r="BS7" i="1" s="1"/>
  <c r="AE7" i="1"/>
  <c r="BT7" i="1" s="1"/>
  <c r="AF7" i="1"/>
  <c r="X8" i="1"/>
  <c r="Y8" i="1"/>
  <c r="BN8" i="1" s="1"/>
  <c r="Z8" i="1"/>
  <c r="BO8" i="1" s="1"/>
  <c r="AA8" i="1"/>
  <c r="BP8" i="1" s="1"/>
  <c r="AB8" i="1"/>
  <c r="AC8" i="1"/>
  <c r="AD8" i="1"/>
  <c r="BS8" i="1" s="1"/>
  <c r="AE8" i="1"/>
  <c r="AF8" i="1"/>
  <c r="X9" i="1"/>
  <c r="Y9" i="1"/>
  <c r="Z9" i="1"/>
  <c r="BO9" i="1" s="1"/>
  <c r="AA9" i="1"/>
  <c r="AB9" i="1"/>
  <c r="AC9" i="1"/>
  <c r="BR9" i="1" s="1"/>
  <c r="AD9" i="1"/>
  <c r="AE9" i="1"/>
  <c r="AF9" i="1"/>
  <c r="X10" i="1"/>
  <c r="Y10" i="1"/>
  <c r="BN10" i="1" s="1"/>
  <c r="Z10" i="1"/>
  <c r="AA10" i="1"/>
  <c r="AB10" i="1"/>
  <c r="BQ10" i="1" s="1"/>
  <c r="AC10" i="1"/>
  <c r="AD10" i="1"/>
  <c r="AE10" i="1"/>
  <c r="AF10" i="1"/>
  <c r="X11" i="1"/>
  <c r="Y11" i="1"/>
  <c r="Z11" i="1"/>
  <c r="AA11" i="1"/>
  <c r="BP11" i="1" s="1"/>
  <c r="AB11" i="1"/>
  <c r="BQ11" i="1" s="1"/>
  <c r="AC11" i="1"/>
  <c r="AD11" i="1"/>
  <c r="AE11" i="1"/>
  <c r="AF11" i="1"/>
  <c r="X12" i="1"/>
  <c r="Y12" i="1"/>
  <c r="BN12" i="1" s="1"/>
  <c r="Z12" i="1"/>
  <c r="BO12" i="1" s="1"/>
  <c r="AA12" i="1"/>
  <c r="BP12" i="1" s="1"/>
  <c r="AB12" i="1"/>
  <c r="AC12" i="1"/>
  <c r="AD12" i="1"/>
  <c r="AE12" i="1"/>
  <c r="AF12" i="1"/>
  <c r="X13" i="1"/>
  <c r="BM13" i="1" s="1"/>
  <c r="Y13" i="1"/>
  <c r="BN13" i="1" s="1"/>
  <c r="Z13" i="1"/>
  <c r="BO13" i="1" s="1"/>
  <c r="AA13" i="1"/>
  <c r="AB13" i="1"/>
  <c r="AC13" i="1"/>
  <c r="AD13" i="1"/>
  <c r="AE13" i="1"/>
  <c r="AF13" i="1"/>
  <c r="X14" i="1"/>
  <c r="BM14" i="1" s="1"/>
  <c r="Y14" i="1"/>
  <c r="BN14" i="1" s="1"/>
  <c r="Z14" i="1"/>
  <c r="AA14" i="1"/>
  <c r="AB14" i="1"/>
  <c r="AC14" i="1"/>
  <c r="AD14" i="1"/>
  <c r="AE14" i="1"/>
  <c r="AF14" i="1"/>
  <c r="BU14" i="1" s="1"/>
  <c r="X15" i="1"/>
  <c r="BM15" i="1" s="1"/>
  <c r="Y15" i="1"/>
  <c r="Z15" i="1"/>
  <c r="AA15" i="1"/>
  <c r="AB15" i="1"/>
  <c r="AC15" i="1"/>
  <c r="AD15" i="1"/>
  <c r="AE15" i="1"/>
  <c r="BT15" i="1" s="1"/>
  <c r="AF15" i="1"/>
  <c r="Y16" i="1"/>
  <c r="Z16" i="1"/>
  <c r="AA16" i="1"/>
  <c r="AB16" i="1"/>
  <c r="BQ16" i="1" s="1"/>
  <c r="AC16" i="1"/>
  <c r="AD16" i="1"/>
  <c r="BS16" i="1" s="1"/>
  <c r="AE16" i="1"/>
  <c r="AF16" i="1"/>
  <c r="X17" i="1"/>
  <c r="Y17" i="1"/>
  <c r="Z17" i="1"/>
  <c r="BO17" i="1" s="1"/>
  <c r="AA17" i="1"/>
  <c r="BP17" i="1" s="1"/>
  <c r="AB17" i="1"/>
  <c r="BQ17" i="1" s="1"/>
  <c r="BR17" i="1"/>
  <c r="X18" i="1"/>
  <c r="Y18" i="1"/>
  <c r="BN18" i="1" s="1"/>
  <c r="Z18" i="1"/>
  <c r="AA18" i="1"/>
  <c r="BP18" i="1" s="1"/>
  <c r="AB18" i="1"/>
  <c r="BQ18" i="1" s="1"/>
  <c r="X19" i="1"/>
  <c r="Y19" i="1"/>
  <c r="Z19" i="1"/>
  <c r="AA19" i="1"/>
  <c r="BP19" i="1" s="1"/>
  <c r="AB19" i="1"/>
  <c r="X20" i="1"/>
  <c r="Y20" i="1"/>
  <c r="Z20" i="1"/>
  <c r="BO20" i="1" s="1"/>
  <c r="AA20" i="1"/>
  <c r="AB20" i="1"/>
  <c r="AC20" i="1"/>
  <c r="AD20" i="1"/>
  <c r="AE20" i="1"/>
  <c r="AF20" i="1"/>
  <c r="X21" i="1"/>
  <c r="Y21" i="1"/>
  <c r="Z21" i="1"/>
  <c r="AA21" i="1"/>
  <c r="AB21" i="1"/>
  <c r="AC21" i="1"/>
  <c r="AD21" i="1"/>
  <c r="AE21" i="1"/>
  <c r="AF21" i="1"/>
  <c r="X22" i="1"/>
  <c r="BM22" i="1" s="1"/>
  <c r="Y22" i="1"/>
  <c r="Z22" i="1"/>
  <c r="AA22" i="1"/>
  <c r="AB22" i="1"/>
  <c r="AC22" i="1"/>
  <c r="AD22" i="1"/>
  <c r="AE22" i="1"/>
  <c r="AF22" i="1"/>
  <c r="BU22" i="1" s="1"/>
  <c r="X23" i="1"/>
  <c r="Y23" i="1"/>
  <c r="Z23" i="1"/>
  <c r="AA23" i="1"/>
  <c r="AB23" i="1"/>
  <c r="AC23" i="1"/>
  <c r="AD23" i="1"/>
  <c r="AE23" i="1"/>
  <c r="BT23" i="1" s="1"/>
  <c r="AF23" i="1"/>
  <c r="X24" i="1"/>
  <c r="Y24" i="1"/>
  <c r="Z24" i="1"/>
  <c r="AA24" i="1"/>
  <c r="AB24" i="1"/>
  <c r="AC24" i="1"/>
  <c r="AD24" i="1"/>
  <c r="BS24" i="1" s="1"/>
  <c r="AE24" i="1"/>
  <c r="AF24" i="1"/>
  <c r="X25" i="1"/>
  <c r="Y25" i="1"/>
  <c r="Z25" i="1"/>
  <c r="AA25" i="1"/>
  <c r="AB25" i="1"/>
  <c r="AC25" i="1"/>
  <c r="BR25" i="1" s="1"/>
  <c r="AD25" i="1"/>
  <c r="AE25" i="1"/>
  <c r="AF25" i="1"/>
  <c r="X26" i="1"/>
  <c r="Y26" i="1"/>
  <c r="Z26" i="1"/>
  <c r="AA26" i="1"/>
  <c r="AB26" i="1"/>
  <c r="BQ26" i="1" s="1"/>
  <c r="AC26" i="1"/>
  <c r="AD26" i="1"/>
  <c r="AE26" i="1"/>
  <c r="AF26" i="1"/>
  <c r="X27" i="1"/>
  <c r="Y27" i="1"/>
  <c r="Z27" i="1"/>
  <c r="AA27" i="1"/>
  <c r="BP27" i="1" s="1"/>
  <c r="AB27" i="1"/>
  <c r="AC27" i="1"/>
  <c r="AD27" i="1"/>
  <c r="AE27" i="1"/>
  <c r="AF27" i="1"/>
  <c r="X28" i="1"/>
  <c r="Y28" i="1"/>
  <c r="Z28" i="1"/>
  <c r="BO28" i="1" s="1"/>
  <c r="AA28" i="1"/>
  <c r="AB28" i="1"/>
  <c r="AC28" i="1"/>
  <c r="AD28" i="1"/>
  <c r="AE28" i="1"/>
  <c r="AF28" i="1"/>
  <c r="X29" i="1"/>
  <c r="Y29" i="1"/>
  <c r="Z29" i="1"/>
  <c r="AA29" i="1"/>
  <c r="AB29" i="1"/>
  <c r="AC29" i="1"/>
  <c r="AD29" i="1"/>
  <c r="AE29" i="1"/>
  <c r="AF29" i="1"/>
  <c r="X30" i="1"/>
  <c r="BJ30" i="1" s="1"/>
  <c r="Y30" i="1"/>
  <c r="Z30" i="1"/>
  <c r="AA30" i="1"/>
  <c r="AB30" i="1"/>
  <c r="AC30" i="1"/>
  <c r="AD30" i="1"/>
  <c r="AE30" i="1"/>
  <c r="AF30" i="1"/>
  <c r="X31" i="1"/>
  <c r="BJ31" i="1" s="1"/>
  <c r="Y31" i="1"/>
  <c r="Z31" i="1"/>
  <c r="AA31" i="1"/>
  <c r="AB31" i="1"/>
  <c r="AC31" i="1"/>
  <c r="AD31" i="1"/>
  <c r="AE31" i="1"/>
  <c r="BT31" i="1" s="1"/>
  <c r="AF31" i="1"/>
  <c r="X32" i="1"/>
  <c r="BJ32" i="1" s="1"/>
  <c r="Y32" i="1"/>
  <c r="Z32" i="1"/>
  <c r="AA32" i="1"/>
  <c r="AB32" i="1"/>
  <c r="AC32" i="1"/>
  <c r="AD32" i="1"/>
  <c r="BS32" i="1" s="1"/>
  <c r="AE32" i="1"/>
  <c r="AF32" i="1"/>
  <c r="X33" i="1"/>
  <c r="Y33" i="1"/>
  <c r="Z33" i="1"/>
  <c r="AA33" i="1"/>
  <c r="AB33" i="1"/>
  <c r="AC33" i="1"/>
  <c r="BR33" i="1" s="1"/>
  <c r="AD33" i="1"/>
  <c r="AE33" i="1"/>
  <c r="AF33" i="1"/>
  <c r="X34" i="1"/>
  <c r="Y34" i="1"/>
  <c r="Z34" i="1"/>
  <c r="AA34" i="1"/>
  <c r="AB34" i="1"/>
  <c r="AC34" i="1"/>
  <c r="AD34" i="1"/>
  <c r="AE34" i="1"/>
  <c r="AF34" i="1"/>
  <c r="X35" i="1"/>
  <c r="Y35" i="1"/>
  <c r="Z35" i="1"/>
  <c r="AA35" i="1"/>
  <c r="AB35" i="1"/>
  <c r="AC35" i="1"/>
  <c r="AD35" i="1"/>
  <c r="AE35" i="1"/>
  <c r="AF35" i="1"/>
  <c r="BJ19" i="1"/>
  <c r="BJ20" i="1"/>
  <c r="BJ21" i="1"/>
  <c r="BJ23" i="1"/>
  <c r="BJ24" i="1"/>
  <c r="BJ25" i="1"/>
  <c r="BJ26" i="1"/>
  <c r="BJ27" i="1"/>
  <c r="BJ28" i="1"/>
  <c r="BJ29" i="1"/>
  <c r="BJ33" i="1"/>
  <c r="BJ34" i="1"/>
  <c r="BI19" i="1"/>
  <c r="BI20" i="1"/>
  <c r="BI21" i="1"/>
  <c r="BI23" i="1"/>
  <c r="BI24" i="1"/>
  <c r="BI25" i="1"/>
  <c r="BI26" i="1"/>
  <c r="BI27" i="1"/>
  <c r="BI28" i="1"/>
  <c r="BI29" i="1"/>
  <c r="BI31" i="1"/>
  <c r="BI32" i="1"/>
  <c r="BI33" i="1"/>
  <c r="AI19" i="1"/>
  <c r="AI20" i="1"/>
  <c r="AI21" i="1"/>
  <c r="AI22" i="1"/>
  <c r="AI23" i="1"/>
  <c r="AI24" i="1"/>
  <c r="AI25" i="1"/>
  <c r="AI26" i="1"/>
  <c r="AI27" i="1"/>
  <c r="AI28" i="1"/>
  <c r="AI29" i="1"/>
  <c r="AI30" i="1"/>
  <c r="AI31" i="1"/>
  <c r="AI32" i="1"/>
  <c r="AI33" i="1"/>
  <c r="AM19" i="1"/>
  <c r="AM20" i="1"/>
  <c r="AM21" i="1"/>
  <c r="AM23" i="1"/>
  <c r="AM24" i="1"/>
  <c r="AM25" i="1"/>
  <c r="AM26" i="1"/>
  <c r="AM27" i="1"/>
  <c r="AM28" i="1"/>
  <c r="AM29" i="1"/>
  <c r="AM31" i="1"/>
  <c r="AM32" i="1"/>
  <c r="AM33" i="1"/>
  <c r="BP7" i="1"/>
  <c r="BU7" i="1"/>
  <c r="BV7" i="1"/>
  <c r="BM8" i="1"/>
  <c r="BQ8" i="1"/>
  <c r="BR8" i="1"/>
  <c r="BT8" i="1"/>
  <c r="BU8" i="1"/>
  <c r="BV8" i="1"/>
  <c r="BM9" i="1"/>
  <c r="BN9" i="1"/>
  <c r="BP9" i="1"/>
  <c r="BQ9" i="1"/>
  <c r="BS9" i="1"/>
  <c r="BT9" i="1"/>
  <c r="BU9" i="1"/>
  <c r="BV9" i="1"/>
  <c r="BM10" i="1"/>
  <c r="BO10" i="1"/>
  <c r="BP10" i="1"/>
  <c r="BR10" i="1"/>
  <c r="BS10" i="1"/>
  <c r="BT10" i="1"/>
  <c r="BU10" i="1"/>
  <c r="BV10" i="1"/>
  <c r="BM11" i="1"/>
  <c r="BN11" i="1"/>
  <c r="BO11" i="1"/>
  <c r="BR11" i="1"/>
  <c r="BS11" i="1"/>
  <c r="BT11" i="1"/>
  <c r="BU11" i="1"/>
  <c r="BV11" i="1"/>
  <c r="BM12" i="1"/>
  <c r="BQ12" i="1"/>
  <c r="BR12" i="1"/>
  <c r="BS12" i="1"/>
  <c r="BT12" i="1"/>
  <c r="BU12" i="1"/>
  <c r="BV12" i="1"/>
  <c r="BP13" i="1"/>
  <c r="BQ13" i="1"/>
  <c r="BR13" i="1"/>
  <c r="BS13" i="1"/>
  <c r="BT13" i="1"/>
  <c r="BU13" i="1"/>
  <c r="BV13" i="1"/>
  <c r="BO14" i="1"/>
  <c r="BP14" i="1"/>
  <c r="BQ14" i="1"/>
  <c r="BR14" i="1"/>
  <c r="BS14" i="1"/>
  <c r="BT14" i="1"/>
  <c r="BV14" i="1"/>
  <c r="BN15" i="1"/>
  <c r="BO15" i="1"/>
  <c r="BP15" i="1"/>
  <c r="BQ15" i="1"/>
  <c r="BR15" i="1"/>
  <c r="BS15" i="1"/>
  <c r="BU15" i="1"/>
  <c r="BV15" i="1"/>
  <c r="BM16" i="1"/>
  <c r="BN16" i="1"/>
  <c r="BO16" i="1"/>
  <c r="BP16" i="1"/>
  <c r="BR16" i="1"/>
  <c r="BT16" i="1"/>
  <c r="BU16" i="1"/>
  <c r="BV16" i="1"/>
  <c r="BM17" i="1"/>
  <c r="BN17" i="1"/>
  <c r="BS17" i="1"/>
  <c r="BT17" i="1"/>
  <c r="BU17" i="1"/>
  <c r="BV17" i="1"/>
  <c r="BM18" i="1"/>
  <c r="BO18" i="1"/>
  <c r="BR18" i="1"/>
  <c r="BS18" i="1"/>
  <c r="BT18" i="1"/>
  <c r="BU18" i="1"/>
  <c r="BV18" i="1"/>
  <c r="BM19" i="1"/>
  <c r="BN19" i="1"/>
  <c r="BO19" i="1"/>
  <c r="BQ19" i="1"/>
  <c r="BR19" i="1"/>
  <c r="BS19" i="1"/>
  <c r="BT19" i="1"/>
  <c r="BU19" i="1"/>
  <c r="BV19" i="1"/>
  <c r="BM20" i="1"/>
  <c r="BN20" i="1"/>
  <c r="BP20" i="1"/>
  <c r="BQ20" i="1"/>
  <c r="BR20" i="1"/>
  <c r="BS20" i="1"/>
  <c r="BT20" i="1"/>
  <c r="BU20" i="1"/>
  <c r="BV20" i="1"/>
  <c r="BM21" i="1"/>
  <c r="BN21" i="1"/>
  <c r="BO21" i="1"/>
  <c r="BP21" i="1"/>
  <c r="BQ21" i="1"/>
  <c r="BR21" i="1"/>
  <c r="BS21" i="1"/>
  <c r="BT21" i="1"/>
  <c r="BU21" i="1"/>
  <c r="BV21" i="1"/>
  <c r="BN22" i="1"/>
  <c r="BO22" i="1"/>
  <c r="BP22" i="1"/>
  <c r="BQ22" i="1"/>
  <c r="BR22" i="1"/>
  <c r="BS22" i="1"/>
  <c r="BT22" i="1"/>
  <c r="BV22" i="1"/>
  <c r="BM23" i="1"/>
  <c r="BN23" i="1"/>
  <c r="BO23" i="1"/>
  <c r="BP23" i="1"/>
  <c r="BQ23" i="1"/>
  <c r="BR23" i="1"/>
  <c r="BS23" i="1"/>
  <c r="BU23" i="1"/>
  <c r="BV23" i="1"/>
  <c r="BM24" i="1"/>
  <c r="BN24" i="1"/>
  <c r="BO24" i="1"/>
  <c r="BP24" i="1"/>
  <c r="BQ24" i="1"/>
  <c r="BR24" i="1"/>
  <c r="BT24" i="1"/>
  <c r="BU24" i="1"/>
  <c r="BV24" i="1"/>
  <c r="BM25" i="1"/>
  <c r="BN25" i="1"/>
  <c r="BO25" i="1"/>
  <c r="BP25" i="1"/>
  <c r="BQ25" i="1"/>
  <c r="BS25" i="1"/>
  <c r="BT25" i="1"/>
  <c r="BU25" i="1"/>
  <c r="BV25" i="1"/>
  <c r="BM26" i="1"/>
  <c r="BN26" i="1"/>
  <c r="BO26" i="1"/>
  <c r="BP26" i="1"/>
  <c r="BR26" i="1"/>
  <c r="BS26" i="1"/>
  <c r="BT26" i="1"/>
  <c r="BU26" i="1"/>
  <c r="BV26" i="1"/>
  <c r="BM27" i="1"/>
  <c r="BN27" i="1"/>
  <c r="BO27" i="1"/>
  <c r="BQ27" i="1"/>
  <c r="BR27" i="1"/>
  <c r="BS27" i="1"/>
  <c r="BT27" i="1"/>
  <c r="BU27" i="1"/>
  <c r="BV27" i="1"/>
  <c r="BM28" i="1"/>
  <c r="BN28" i="1"/>
  <c r="BP28" i="1"/>
  <c r="BQ28" i="1"/>
  <c r="BR28" i="1"/>
  <c r="BS28" i="1"/>
  <c r="BT28" i="1"/>
  <c r="BU28" i="1"/>
  <c r="BV28" i="1"/>
  <c r="BM29" i="1"/>
  <c r="BN29" i="1"/>
  <c r="BO29" i="1"/>
  <c r="BP29" i="1"/>
  <c r="BQ29" i="1"/>
  <c r="BR29" i="1"/>
  <c r="BS29" i="1"/>
  <c r="BT29" i="1"/>
  <c r="BU29" i="1"/>
  <c r="BV29" i="1"/>
  <c r="BM30" i="1"/>
  <c r="BN30" i="1"/>
  <c r="BO30" i="1"/>
  <c r="BP30" i="1"/>
  <c r="BQ30" i="1"/>
  <c r="BR30" i="1"/>
  <c r="BS30" i="1"/>
  <c r="BT30" i="1"/>
  <c r="BU30" i="1"/>
  <c r="BV30" i="1"/>
  <c r="BM31" i="1"/>
  <c r="BN31" i="1"/>
  <c r="BO31" i="1"/>
  <c r="BP31" i="1"/>
  <c r="BQ31" i="1"/>
  <c r="BR31" i="1"/>
  <c r="BS31" i="1"/>
  <c r="BU31" i="1"/>
  <c r="BV31" i="1"/>
  <c r="BM32" i="1"/>
  <c r="BN32" i="1"/>
  <c r="BO32" i="1"/>
  <c r="BP32" i="1"/>
  <c r="BQ32" i="1"/>
  <c r="BR32" i="1"/>
  <c r="BT32" i="1"/>
  <c r="BU32" i="1"/>
  <c r="BV32" i="1"/>
  <c r="BM33" i="1"/>
  <c r="BN33" i="1"/>
  <c r="BO33" i="1"/>
  <c r="BP33" i="1"/>
  <c r="BQ33" i="1"/>
  <c r="BS33" i="1"/>
  <c r="BT33" i="1"/>
  <c r="BU33" i="1"/>
  <c r="BV33" i="1"/>
  <c r="BR34" i="1"/>
  <c r="BS34" i="1"/>
  <c r="BT34" i="1"/>
  <c r="BU34" i="1"/>
  <c r="BV34" i="1"/>
  <c r="BR35" i="1"/>
  <c r="BS35" i="1"/>
  <c r="BT35" i="1"/>
  <c r="BU35" i="1"/>
  <c r="BV35" i="1"/>
  <c r="BR6" i="1"/>
  <c r="BS6" i="1"/>
  <c r="BT6" i="1"/>
  <c r="BV6" i="1"/>
  <c r="AT19" i="1"/>
  <c r="AT20" i="1"/>
  <c r="AT21" i="1"/>
  <c r="AT22" i="1"/>
  <c r="AT23" i="1"/>
  <c r="AT24" i="1"/>
  <c r="AT25" i="1"/>
  <c r="AT26" i="1"/>
  <c r="AT27" i="1"/>
  <c r="AT28" i="1"/>
  <c r="AT29" i="1"/>
  <c r="AT30" i="1"/>
  <c r="AT31" i="1"/>
  <c r="AT32" i="1"/>
  <c r="AT33" i="1"/>
  <c r="AJ52" i="1" l="1"/>
  <c r="AS53" i="1"/>
  <c r="AJ53" i="1" s="1"/>
  <c r="BX36" i="1"/>
  <c r="AM36" i="1" s="1"/>
  <c r="BI36" i="1"/>
  <c r="BJ36" i="1"/>
  <c r="BL36" i="1" s="1"/>
  <c r="BK36" i="1"/>
  <c r="BI18" i="1"/>
  <c r="BL19" i="1"/>
  <c r="AN19" i="1" s="1"/>
  <c r="AM30" i="1"/>
  <c r="AM22" i="1"/>
  <c r="BI30" i="1"/>
  <c r="BI22" i="1"/>
  <c r="BL30" i="1"/>
  <c r="AN30" i="1" s="1"/>
  <c r="BJ22" i="1"/>
  <c r="BL33" i="1"/>
  <c r="AN33" i="1" s="1"/>
  <c r="BL25" i="1"/>
  <c r="AN25" i="1" s="1"/>
  <c r="BL28" i="1"/>
  <c r="AN28" i="1" s="1"/>
  <c r="BL32" i="1"/>
  <c r="AN32" i="1" s="1"/>
  <c r="BL24" i="1"/>
  <c r="AN24" i="1" s="1"/>
  <c r="BL26" i="1"/>
  <c r="AN26" i="1" s="1"/>
  <c r="BW20" i="1"/>
  <c r="BX20" i="1" s="1"/>
  <c r="BL27" i="1"/>
  <c r="AN27" i="1" s="1"/>
  <c r="BL31" i="1"/>
  <c r="AN31" i="1" s="1"/>
  <c r="BL23" i="1"/>
  <c r="AN23" i="1" s="1"/>
  <c r="BW12" i="1"/>
  <c r="BK12" i="1" s="1"/>
  <c r="BL20" i="1"/>
  <c r="AN20" i="1" s="1"/>
  <c r="BW28" i="1"/>
  <c r="BX28" i="1" s="1"/>
  <c r="BL29" i="1"/>
  <c r="AN29" i="1" s="1"/>
  <c r="BL21" i="1"/>
  <c r="AN21" i="1" s="1"/>
  <c r="BW31" i="1"/>
  <c r="BX31" i="1" s="1"/>
  <c r="BW19" i="1"/>
  <c r="BX19" i="1" s="1"/>
  <c r="BW11" i="1"/>
  <c r="BK11" i="1" s="1"/>
  <c r="BW33" i="1"/>
  <c r="BX33" i="1" s="1"/>
  <c r="BW26" i="1"/>
  <c r="BX26" i="1" s="1"/>
  <c r="BW25" i="1"/>
  <c r="BX25" i="1" s="1"/>
  <c r="BW22" i="1"/>
  <c r="BX22" i="1" s="1"/>
  <c r="BW18" i="1"/>
  <c r="BX18" i="1" s="1"/>
  <c r="AM18" i="1" s="1"/>
  <c r="BW17" i="1"/>
  <c r="BX17" i="1" s="1"/>
  <c r="AM17" i="1" s="1"/>
  <c r="BW14" i="1"/>
  <c r="BW13" i="1"/>
  <c r="BK13" i="1" s="1"/>
  <c r="BW10" i="1"/>
  <c r="BK10" i="1" s="1"/>
  <c r="BW27" i="1"/>
  <c r="BX27" i="1" s="1"/>
  <c r="BW30" i="1"/>
  <c r="BX30" i="1" s="1"/>
  <c r="BW32" i="1"/>
  <c r="BX32" i="1" s="1"/>
  <c r="BW29" i="1"/>
  <c r="BX29" i="1" s="1"/>
  <c r="BW24" i="1"/>
  <c r="BX24" i="1" s="1"/>
  <c r="BW23" i="1"/>
  <c r="BX23" i="1" s="1"/>
  <c r="BW21" i="1"/>
  <c r="BX21" i="1" s="1"/>
  <c r="BW16" i="1"/>
  <c r="BK16" i="1" s="1"/>
  <c r="BW15" i="1"/>
  <c r="BK15" i="1" s="1"/>
  <c r="BW9" i="1"/>
  <c r="BW8" i="1"/>
  <c r="BW7" i="1"/>
  <c r="BK7" i="1" s="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AT34" i="1" s="1"/>
  <c r="BE35" i="1"/>
  <c r="BE6" i="1"/>
  <c r="AN36" i="1" l="1"/>
  <c r="BJ18" i="1"/>
  <c r="BK18" i="1"/>
  <c r="BI17" i="1"/>
  <c r="BK17" i="1"/>
  <c r="BJ17" i="1"/>
  <c r="BJ8" i="1"/>
  <c r="BK8" i="1"/>
  <c r="BJ9" i="1"/>
  <c r="BK9" i="1"/>
  <c r="BX14" i="1"/>
  <c r="AM14" i="1" s="1"/>
  <c r="BK14" i="1"/>
  <c r="BX16" i="1"/>
  <c r="AM16" i="1" s="1"/>
  <c r="BJ16" i="1"/>
  <c r="BL16" i="1" s="1"/>
  <c r="BI16" i="1"/>
  <c r="BX10" i="1"/>
  <c r="AM10" i="1" s="1"/>
  <c r="BJ10" i="1"/>
  <c r="BL10" i="1" s="1"/>
  <c r="BI10" i="1"/>
  <c r="BX13" i="1"/>
  <c r="AM13" i="1" s="1"/>
  <c r="BJ13" i="1"/>
  <c r="BL13" i="1" s="1"/>
  <c r="BI13" i="1"/>
  <c r="BI14" i="1"/>
  <c r="BX15" i="1"/>
  <c r="AM15" i="1" s="1"/>
  <c r="BJ15" i="1"/>
  <c r="BL15" i="1" s="1"/>
  <c r="BI15" i="1"/>
  <c r="BX11" i="1"/>
  <c r="AM11" i="1" s="1"/>
  <c r="BJ11" i="1"/>
  <c r="BI11" i="1"/>
  <c r="BX12" i="1"/>
  <c r="AM12" i="1" s="1"/>
  <c r="BI12" i="1"/>
  <c r="BJ12" i="1"/>
  <c r="BL12" i="1" s="1"/>
  <c r="BJ14" i="1"/>
  <c r="BL22" i="1"/>
  <c r="AN22" i="1" s="1"/>
  <c r="BX7" i="1"/>
  <c r="AM7" i="1" s="1"/>
  <c r="BJ7" i="1"/>
  <c r="BI7" i="1"/>
  <c r="BX9" i="1"/>
  <c r="AM9" i="1" s="1"/>
  <c r="BI9" i="1"/>
  <c r="BX8" i="1"/>
  <c r="AM8" i="1" s="1"/>
  <c r="BI8" i="1"/>
  <c r="BL14" i="1" l="1"/>
  <c r="AN14" i="1"/>
  <c r="BL18" i="1"/>
  <c r="AN18" i="1" s="1"/>
  <c r="BL17" i="1"/>
  <c r="AN17" i="1" s="1"/>
  <c r="AN15" i="1"/>
  <c r="AN10" i="1"/>
  <c r="AN13" i="1"/>
  <c r="AN12" i="1"/>
  <c r="BL11" i="1"/>
  <c r="AN11" i="1" s="1"/>
  <c r="AN16" i="1"/>
  <c r="BL7" i="1"/>
  <c r="AN7" i="1" s="1"/>
  <c r="BL9" i="1"/>
  <c r="AN9" i="1" s="1"/>
  <c r="BL8" i="1"/>
  <c r="AN8" i="1" s="1"/>
  <c r="AP19" i="1"/>
  <c r="AQ19" i="1"/>
  <c r="AR19" i="1"/>
  <c r="AP20" i="1"/>
  <c r="AQ20" i="1"/>
  <c r="AR20" i="1"/>
  <c r="AP21" i="1"/>
  <c r="AQ21" i="1"/>
  <c r="AR21" i="1"/>
  <c r="AP22" i="1"/>
  <c r="AQ22" i="1"/>
  <c r="AR22" i="1"/>
  <c r="AP23" i="1"/>
  <c r="AQ23" i="1"/>
  <c r="AR23" i="1"/>
  <c r="AP24" i="1"/>
  <c r="AQ24" i="1"/>
  <c r="AR24" i="1"/>
  <c r="AP25" i="1"/>
  <c r="AQ25" i="1"/>
  <c r="AR25" i="1"/>
  <c r="AP26" i="1"/>
  <c r="AQ26" i="1"/>
  <c r="AR26" i="1"/>
  <c r="AP27" i="1"/>
  <c r="AQ27" i="1"/>
  <c r="AR27" i="1"/>
  <c r="AP28" i="1"/>
  <c r="AQ28" i="1"/>
  <c r="AR28" i="1"/>
  <c r="AP29" i="1"/>
  <c r="AQ29" i="1"/>
  <c r="AR29" i="1"/>
  <c r="AP30" i="1"/>
  <c r="AQ30" i="1"/>
  <c r="AR30" i="1"/>
  <c r="AP31" i="1"/>
  <c r="AQ31" i="1"/>
  <c r="AR31" i="1"/>
  <c r="AP32" i="1"/>
  <c r="AQ32" i="1"/>
  <c r="AR32" i="1"/>
  <c r="AP33" i="1"/>
  <c r="AQ33" i="1"/>
  <c r="AR33" i="1"/>
  <c r="AP34" i="1"/>
  <c r="AQ34" i="1"/>
  <c r="AR34" i="1"/>
  <c r="AP35" i="1"/>
  <c r="AR35" i="1"/>
  <c r="AS28" i="1" l="1"/>
  <c r="AJ28" i="1" s="1"/>
  <c r="AS33" i="1"/>
  <c r="AJ33" i="1" s="1"/>
  <c r="AS26" i="1"/>
  <c r="AJ26" i="1" s="1"/>
  <c r="AS22" i="1"/>
  <c r="AJ22" i="1" s="1"/>
  <c r="AS20" i="1"/>
  <c r="AJ20" i="1" s="1"/>
  <c r="AS27" i="1"/>
  <c r="AJ27" i="1" s="1"/>
  <c r="AS23" i="1"/>
  <c r="AJ23" i="1" s="1"/>
  <c r="AS21" i="1"/>
  <c r="AJ21" i="1" s="1"/>
  <c r="AS19" i="1"/>
  <c r="AJ19" i="1" s="1"/>
  <c r="AS32" i="1"/>
  <c r="AJ32" i="1" s="1"/>
  <c r="AS31" i="1"/>
  <c r="AJ31" i="1" s="1"/>
  <c r="AS29" i="1"/>
  <c r="AJ29" i="1" s="1"/>
  <c r="AS25" i="1"/>
  <c r="AJ25" i="1" s="1"/>
  <c r="AS34" i="1"/>
  <c r="AJ34" i="1" s="1"/>
  <c r="AS30" i="1"/>
  <c r="AJ30" i="1" s="1"/>
  <c r="AS24" i="1"/>
  <c r="AJ24" i="1" s="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6" i="1"/>
  <c r="AH7" i="1" l="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6" i="1"/>
  <c r="AU6" i="1" l="1"/>
  <c r="AV6" i="1"/>
  <c r="AW6" i="1"/>
  <c r="AX6" i="1"/>
  <c r="AY6" i="1"/>
  <c r="AZ6" i="1"/>
  <c r="AU7" i="1" l="1"/>
  <c r="AV7" i="1"/>
  <c r="AW7" i="1"/>
  <c r="AX7" i="1"/>
  <c r="AY7" i="1"/>
  <c r="AZ7" i="1"/>
  <c r="BA7" i="1"/>
  <c r="BB7" i="1"/>
  <c r="BC7" i="1"/>
  <c r="AU8" i="1"/>
  <c r="AV8" i="1"/>
  <c r="AW8" i="1"/>
  <c r="AX8" i="1"/>
  <c r="AY8" i="1"/>
  <c r="AZ8" i="1"/>
  <c r="BA8" i="1"/>
  <c r="BB8" i="1"/>
  <c r="BC8" i="1"/>
  <c r="AU9" i="1"/>
  <c r="AV9" i="1"/>
  <c r="AW9" i="1"/>
  <c r="AX9" i="1"/>
  <c r="AY9" i="1"/>
  <c r="AZ9" i="1"/>
  <c r="BA9" i="1"/>
  <c r="BB9" i="1"/>
  <c r="BC9" i="1"/>
  <c r="AU10" i="1"/>
  <c r="AV10" i="1"/>
  <c r="AW10" i="1"/>
  <c r="AX10" i="1"/>
  <c r="AY10" i="1"/>
  <c r="AZ10" i="1"/>
  <c r="BA10" i="1"/>
  <c r="BB10" i="1"/>
  <c r="BC10" i="1"/>
  <c r="AU11" i="1"/>
  <c r="AV11" i="1"/>
  <c r="AW11" i="1"/>
  <c r="AX11" i="1"/>
  <c r="AY11" i="1"/>
  <c r="AZ11" i="1"/>
  <c r="BA11" i="1"/>
  <c r="BB11" i="1"/>
  <c r="BC11" i="1"/>
  <c r="AU12" i="1"/>
  <c r="AV12" i="1"/>
  <c r="AW12" i="1"/>
  <c r="AX12" i="1"/>
  <c r="AY12" i="1"/>
  <c r="AZ12" i="1"/>
  <c r="BA12" i="1"/>
  <c r="BB12" i="1"/>
  <c r="BC12" i="1"/>
  <c r="AU13" i="1"/>
  <c r="AV13" i="1"/>
  <c r="AW13" i="1"/>
  <c r="AX13" i="1"/>
  <c r="AY13" i="1"/>
  <c r="AZ13" i="1"/>
  <c r="BA13" i="1"/>
  <c r="BB13" i="1"/>
  <c r="BC13" i="1"/>
  <c r="AU14" i="1"/>
  <c r="AV14" i="1"/>
  <c r="AW14" i="1"/>
  <c r="AX14" i="1"/>
  <c r="AY14" i="1"/>
  <c r="AZ14" i="1"/>
  <c r="BA14" i="1"/>
  <c r="BB14" i="1"/>
  <c r="BC14" i="1"/>
  <c r="AU15" i="1"/>
  <c r="AV15" i="1"/>
  <c r="AW15" i="1"/>
  <c r="AX15" i="1"/>
  <c r="AY15" i="1"/>
  <c r="AZ15" i="1"/>
  <c r="BA15" i="1"/>
  <c r="BB15" i="1"/>
  <c r="BC15" i="1"/>
  <c r="AU16" i="1"/>
  <c r="AV16" i="1"/>
  <c r="AW16" i="1"/>
  <c r="AX16" i="1"/>
  <c r="AY16" i="1"/>
  <c r="AZ16" i="1"/>
  <c r="BA16" i="1"/>
  <c r="BB16" i="1"/>
  <c r="BC16" i="1"/>
  <c r="AU17" i="1"/>
  <c r="AV17" i="1"/>
  <c r="AW17" i="1"/>
  <c r="AX17" i="1"/>
  <c r="AY17" i="1"/>
  <c r="AZ17" i="1"/>
  <c r="BA17" i="1"/>
  <c r="BB17" i="1"/>
  <c r="BC17" i="1"/>
  <c r="AU18" i="1"/>
  <c r="AV18" i="1"/>
  <c r="AW18" i="1"/>
  <c r="AX18" i="1"/>
  <c r="AY18" i="1"/>
  <c r="AZ18" i="1"/>
  <c r="BA18" i="1"/>
  <c r="BB18" i="1"/>
  <c r="BC18" i="1"/>
  <c r="AU19" i="1"/>
  <c r="AV19" i="1"/>
  <c r="AW19" i="1"/>
  <c r="AX19" i="1"/>
  <c r="AY19" i="1"/>
  <c r="AZ19" i="1"/>
  <c r="BA19" i="1"/>
  <c r="BB19" i="1"/>
  <c r="BC19" i="1"/>
  <c r="AU20" i="1"/>
  <c r="AV20" i="1"/>
  <c r="AW20" i="1"/>
  <c r="AX20" i="1"/>
  <c r="AY20" i="1"/>
  <c r="AZ20" i="1"/>
  <c r="BA20" i="1"/>
  <c r="BB20" i="1"/>
  <c r="BC20" i="1"/>
  <c r="AU21" i="1"/>
  <c r="AV21" i="1"/>
  <c r="AW21" i="1"/>
  <c r="AX21" i="1"/>
  <c r="AY21" i="1"/>
  <c r="AZ21" i="1"/>
  <c r="BA21" i="1"/>
  <c r="BB21" i="1"/>
  <c r="BC21" i="1"/>
  <c r="AU22" i="1"/>
  <c r="AV22" i="1"/>
  <c r="AW22" i="1"/>
  <c r="AX22" i="1"/>
  <c r="AY22" i="1"/>
  <c r="AZ22" i="1"/>
  <c r="BA22" i="1"/>
  <c r="BB22" i="1"/>
  <c r="BC22" i="1"/>
  <c r="AU23" i="1"/>
  <c r="AV23" i="1"/>
  <c r="AW23" i="1"/>
  <c r="AX23" i="1"/>
  <c r="AY23" i="1"/>
  <c r="AZ23" i="1"/>
  <c r="BA23" i="1"/>
  <c r="BB23" i="1"/>
  <c r="BC23" i="1"/>
  <c r="AU24" i="1"/>
  <c r="AV24" i="1"/>
  <c r="AW24" i="1"/>
  <c r="AX24" i="1"/>
  <c r="AY24" i="1"/>
  <c r="AZ24" i="1"/>
  <c r="BA24" i="1"/>
  <c r="BB24" i="1"/>
  <c r="BC24" i="1"/>
  <c r="AU25" i="1"/>
  <c r="AV25" i="1"/>
  <c r="AW25" i="1"/>
  <c r="AX25" i="1"/>
  <c r="AY25" i="1"/>
  <c r="AZ25" i="1"/>
  <c r="BA25" i="1"/>
  <c r="BB25" i="1"/>
  <c r="BC25" i="1"/>
  <c r="AU26" i="1"/>
  <c r="AV26" i="1"/>
  <c r="AW26" i="1"/>
  <c r="AX26" i="1"/>
  <c r="AY26" i="1"/>
  <c r="AZ26" i="1"/>
  <c r="BA26" i="1"/>
  <c r="BB26" i="1"/>
  <c r="BC26" i="1"/>
  <c r="AU27" i="1"/>
  <c r="AV27" i="1"/>
  <c r="AW27" i="1"/>
  <c r="AX27" i="1"/>
  <c r="AY27" i="1"/>
  <c r="AZ27" i="1"/>
  <c r="BA27" i="1"/>
  <c r="BB27" i="1"/>
  <c r="BC27" i="1"/>
  <c r="AU28" i="1"/>
  <c r="AV28" i="1"/>
  <c r="AW28" i="1"/>
  <c r="AX28" i="1"/>
  <c r="AY28" i="1"/>
  <c r="AZ28" i="1"/>
  <c r="BA28" i="1"/>
  <c r="BB28" i="1"/>
  <c r="BC28" i="1"/>
  <c r="AU29" i="1"/>
  <c r="AV29" i="1"/>
  <c r="AW29" i="1"/>
  <c r="AX29" i="1"/>
  <c r="AY29" i="1"/>
  <c r="AZ29" i="1"/>
  <c r="BA29" i="1"/>
  <c r="BB29" i="1"/>
  <c r="BC29" i="1"/>
  <c r="AU30" i="1"/>
  <c r="AV30" i="1"/>
  <c r="AW30" i="1"/>
  <c r="AX30" i="1"/>
  <c r="AY30" i="1"/>
  <c r="AZ30" i="1"/>
  <c r="BA30" i="1"/>
  <c r="BB30" i="1"/>
  <c r="BC30" i="1"/>
  <c r="AU31" i="1"/>
  <c r="AV31" i="1"/>
  <c r="AW31" i="1"/>
  <c r="AX31" i="1"/>
  <c r="AY31" i="1"/>
  <c r="AZ31" i="1"/>
  <c r="BA31" i="1"/>
  <c r="BB31" i="1"/>
  <c r="BC31" i="1"/>
  <c r="AU32" i="1"/>
  <c r="AV32" i="1"/>
  <c r="AW32" i="1"/>
  <c r="AX32" i="1"/>
  <c r="AY32" i="1"/>
  <c r="AZ32" i="1"/>
  <c r="BA32" i="1"/>
  <c r="BB32" i="1"/>
  <c r="BC32" i="1"/>
  <c r="AU33" i="1"/>
  <c r="AV33" i="1"/>
  <c r="AW33" i="1"/>
  <c r="AX33" i="1"/>
  <c r="AY33" i="1"/>
  <c r="AZ33" i="1"/>
  <c r="BA33" i="1"/>
  <c r="BB33" i="1"/>
  <c r="BC33" i="1"/>
  <c r="AU34" i="1"/>
  <c r="AV34" i="1"/>
  <c r="AW34" i="1"/>
  <c r="AX34" i="1"/>
  <c r="AY34" i="1"/>
  <c r="AZ34" i="1"/>
  <c r="BA34" i="1"/>
  <c r="BB34" i="1"/>
  <c r="BC34" i="1"/>
  <c r="AU35" i="1"/>
  <c r="AV35" i="1"/>
  <c r="AW35" i="1"/>
  <c r="AX35" i="1"/>
  <c r="AY35" i="1"/>
  <c r="AZ35" i="1"/>
  <c r="BA35" i="1"/>
  <c r="BB35" i="1"/>
  <c r="BC35" i="1"/>
  <c r="BA6" i="1"/>
  <c r="BB6" i="1"/>
  <c r="BC6" i="1"/>
  <c r="BD12" i="1" l="1"/>
  <c r="BD28" i="1"/>
  <c r="BF28" i="1" s="1"/>
  <c r="BG28" i="1" s="1"/>
  <c r="BD6" i="1"/>
  <c r="BD29" i="1"/>
  <c r="BF29" i="1" s="1"/>
  <c r="BG29" i="1" s="1"/>
  <c r="BD21" i="1"/>
  <c r="BF21" i="1" s="1"/>
  <c r="BG21" i="1" s="1"/>
  <c r="BD13" i="1"/>
  <c r="BD27" i="1"/>
  <c r="BF27" i="1" s="1"/>
  <c r="BG27" i="1" s="1"/>
  <c r="BD18" i="1"/>
  <c r="BD20" i="1"/>
  <c r="BF20" i="1" s="1"/>
  <c r="BG20" i="1" s="1"/>
  <c r="BD26" i="1"/>
  <c r="BF26" i="1" s="1"/>
  <c r="BG26" i="1" s="1"/>
  <c r="BD33" i="1"/>
  <c r="BF33" i="1" s="1"/>
  <c r="BG33" i="1" s="1"/>
  <c r="BD25" i="1"/>
  <c r="BF25" i="1" s="1"/>
  <c r="BG25" i="1" s="1"/>
  <c r="BD17" i="1"/>
  <c r="BD19" i="1"/>
  <c r="BF19" i="1" s="1"/>
  <c r="BG19" i="1" s="1"/>
  <c r="BD32" i="1"/>
  <c r="BF32" i="1" s="1"/>
  <c r="BG32" i="1" s="1"/>
  <c r="BD24" i="1"/>
  <c r="BF24" i="1" s="1"/>
  <c r="BG24" i="1" s="1"/>
  <c r="BD16" i="1"/>
  <c r="BD31" i="1"/>
  <c r="BF31" i="1" s="1"/>
  <c r="BG31" i="1" s="1"/>
  <c r="BD23" i="1"/>
  <c r="BF23" i="1" s="1"/>
  <c r="BG23" i="1" s="1"/>
  <c r="BD15" i="1"/>
  <c r="BD30" i="1"/>
  <c r="BF30" i="1" s="1"/>
  <c r="BG30" i="1" s="1"/>
  <c r="BD22" i="1"/>
  <c r="BF22" i="1" s="1"/>
  <c r="BG22" i="1" s="1"/>
  <c r="BD14" i="1"/>
  <c r="BD35" i="1"/>
  <c r="BD34" i="1"/>
  <c r="BF34" i="1" s="1"/>
  <c r="BG34" i="1" s="1"/>
  <c r="AI34" i="1" s="1"/>
  <c r="BD11" i="1"/>
  <c r="BD10" i="1"/>
  <c r="BD9" i="1"/>
  <c r="BD8" i="1"/>
  <c r="AT8" i="1" s="1"/>
  <c r="BD7" i="1"/>
  <c r="BN34" i="1"/>
  <c r="BO34" i="1"/>
  <c r="BP34" i="1"/>
  <c r="BQ34" i="1"/>
  <c r="BN35" i="1"/>
  <c r="BO35" i="1"/>
  <c r="BP35" i="1"/>
  <c r="BQ35" i="1"/>
  <c r="Y6" i="1"/>
  <c r="BN6" i="1" s="1"/>
  <c r="Z6" i="1"/>
  <c r="BO6" i="1" s="1"/>
  <c r="AA6" i="1"/>
  <c r="BP6" i="1" s="1"/>
  <c r="AB6" i="1"/>
  <c r="BQ6" i="1" s="1"/>
  <c r="AC6" i="1"/>
  <c r="AD6" i="1"/>
  <c r="AE6" i="1"/>
  <c r="AF6" i="1"/>
  <c r="BU6" i="1" s="1"/>
  <c r="X6" i="1"/>
  <c r="BF35" i="1" l="1"/>
  <c r="BG35" i="1" s="1"/>
  <c r="AI35" i="1" s="1"/>
  <c r="AT35" i="1"/>
  <c r="AQ35" i="1"/>
  <c r="AS35" i="1" s="1"/>
  <c r="BF18" i="1"/>
  <c r="BG18" i="1" s="1"/>
  <c r="AI18" i="1" s="1"/>
  <c r="AT18" i="1"/>
  <c r="AP18" i="1"/>
  <c r="AQ18" i="1"/>
  <c r="AR18" i="1"/>
  <c r="BF17" i="1"/>
  <c r="BG17" i="1" s="1"/>
  <c r="AI17" i="1" s="1"/>
  <c r="AT17" i="1"/>
  <c r="AP17" i="1"/>
  <c r="AQ17" i="1"/>
  <c r="AR17" i="1"/>
  <c r="BF13" i="1"/>
  <c r="BG13" i="1" s="1"/>
  <c r="AI13" i="1" s="1"/>
  <c r="AT13" i="1"/>
  <c r="AR13" i="1"/>
  <c r="AP13" i="1"/>
  <c r="AQ13" i="1"/>
  <c r="AP9" i="1"/>
  <c r="AR9" i="1"/>
  <c r="BF15" i="1"/>
  <c r="BG15" i="1" s="1"/>
  <c r="AI15" i="1" s="1"/>
  <c r="AT15" i="1"/>
  <c r="AP15" i="1"/>
  <c r="AQ15" i="1"/>
  <c r="AR15" i="1"/>
  <c r="BF14" i="1"/>
  <c r="BG14" i="1" s="1"/>
  <c r="AI14" i="1" s="1"/>
  <c r="AT14" i="1"/>
  <c r="AP14" i="1"/>
  <c r="AQ14" i="1"/>
  <c r="AR14" i="1"/>
  <c r="AT10" i="1"/>
  <c r="AR10" i="1"/>
  <c r="AP10" i="1"/>
  <c r="AP11" i="1"/>
  <c r="AR11" i="1"/>
  <c r="BF16" i="1"/>
  <c r="BG16" i="1" s="1"/>
  <c r="AI16" i="1" s="1"/>
  <c r="AT16" i="1"/>
  <c r="AQ16" i="1"/>
  <c r="AR16" i="1"/>
  <c r="AP16" i="1"/>
  <c r="BF12" i="1"/>
  <c r="BG12" i="1" s="1"/>
  <c r="AI12" i="1" s="1"/>
  <c r="AT12" i="1"/>
  <c r="AP12" i="1"/>
  <c r="AQ12" i="1"/>
  <c r="AR12" i="1"/>
  <c r="BM6" i="1"/>
  <c r="BW6" i="1" s="1"/>
  <c r="BI6" i="1" s="1"/>
  <c r="BF6" i="1"/>
  <c r="BG6" i="1" s="1"/>
  <c r="AI6" i="1" s="1"/>
  <c r="AT6" i="1"/>
  <c r="BM35" i="1"/>
  <c r="BW35" i="1" s="1"/>
  <c r="BI35" i="1"/>
  <c r="BI34" i="1"/>
  <c r="BM34" i="1"/>
  <c r="BW34" i="1" s="1"/>
  <c r="BX34" i="1" s="1"/>
  <c r="AM34" i="1" s="1"/>
  <c r="BF7" i="1"/>
  <c r="BG7" i="1" s="1"/>
  <c r="AI7" i="1" s="1"/>
  <c r="AT7" i="1"/>
  <c r="BF9" i="1"/>
  <c r="BG9" i="1" s="1"/>
  <c r="AI9" i="1" s="1"/>
  <c r="AT9" i="1"/>
  <c r="BF11" i="1"/>
  <c r="BG11" i="1" s="1"/>
  <c r="AI11" i="1" s="1"/>
  <c r="AT11" i="1"/>
  <c r="AQ11" i="1"/>
  <c r="BF10" i="1"/>
  <c r="BG10" i="1" s="1"/>
  <c r="AI10" i="1" s="1"/>
  <c r="AQ10" i="1"/>
  <c r="BF8" i="1"/>
  <c r="BG8" i="1" s="1"/>
  <c r="AI8" i="1" s="1"/>
  <c r="AR8" i="1"/>
  <c r="AP8" i="1"/>
  <c r="AR6" i="1"/>
  <c r="AP6" i="1"/>
  <c r="AQ6" i="1"/>
  <c r="AQ9" i="1"/>
  <c r="AQ8" i="1"/>
  <c r="AP7" i="1"/>
  <c r="AR7" i="1"/>
  <c r="AQ7" i="1"/>
  <c r="AJ35" i="1" l="1"/>
  <c r="BX35" i="1"/>
  <c r="AM35" i="1" s="1"/>
  <c r="BK35" i="1"/>
  <c r="BJ35" i="1"/>
  <c r="AS17" i="1"/>
  <c r="AJ17" i="1" s="1"/>
  <c r="AS18" i="1"/>
  <c r="AJ18" i="1" s="1"/>
  <c r="AS10" i="1"/>
  <c r="AJ10" i="1" s="1"/>
  <c r="AS9" i="1"/>
  <c r="AJ9" i="1" s="1"/>
  <c r="BX6" i="1"/>
  <c r="AM6" i="1" s="1"/>
  <c r="BK6" i="1"/>
  <c r="AS15" i="1"/>
  <c r="AJ15" i="1" s="1"/>
  <c r="AS11" i="1"/>
  <c r="AJ11" i="1" s="1"/>
  <c r="AS13" i="1"/>
  <c r="AJ13" i="1" s="1"/>
  <c r="AS16" i="1"/>
  <c r="AJ16" i="1" s="1"/>
  <c r="AS14" i="1"/>
  <c r="AJ14" i="1" s="1"/>
  <c r="AS12" i="1"/>
  <c r="AJ12" i="1" s="1"/>
  <c r="BJ6" i="1"/>
  <c r="BL34" i="1"/>
  <c r="AN34" i="1" s="1"/>
  <c r="AS8" i="1"/>
  <c r="AJ8" i="1" s="1"/>
  <c r="AS7" i="1"/>
  <c r="AJ7" i="1" s="1"/>
  <c r="AS6" i="1"/>
  <c r="AJ6" i="1" s="1"/>
  <c r="BL35" i="1" l="1"/>
  <c r="AN35" i="1" s="1"/>
  <c r="BL6" i="1"/>
  <c r="AN6" i="1" s="1"/>
</calcChain>
</file>

<file path=xl/sharedStrings.xml><?xml version="1.0" encoding="utf-8"?>
<sst xmlns="http://schemas.openxmlformats.org/spreadsheetml/2006/main" count="68" uniqueCount="65">
  <si>
    <t>Grille 01</t>
  </si>
  <si>
    <t>Grille 02</t>
  </si>
  <si>
    <t>Grille 03</t>
  </si>
  <si>
    <t>Grille 04</t>
  </si>
  <si>
    <t>Grille 05</t>
  </si>
  <si>
    <t>Grille 06</t>
  </si>
  <si>
    <t>Grille 07</t>
  </si>
  <si>
    <t>Grille 08</t>
  </si>
  <si>
    <t>Grille 09</t>
  </si>
  <si>
    <t>Grille 10</t>
  </si>
  <si>
    <t>Grille 11</t>
  </si>
  <si>
    <t>Grille 12</t>
  </si>
  <si>
    <t>Grille 13</t>
  </si>
  <si>
    <t>Grille 14</t>
  </si>
  <si>
    <t>Grille 15</t>
  </si>
  <si>
    <t>Grille 16</t>
  </si>
  <si>
    <t>Grille 17</t>
  </si>
  <si>
    <t>Grille 18</t>
  </si>
  <si>
    <t>Grille 19</t>
  </si>
  <si>
    <t>Grille 20</t>
  </si>
  <si>
    <t>Grille 21</t>
  </si>
  <si>
    <t>Grille 22</t>
  </si>
  <si>
    <t>Grille 23</t>
  </si>
  <si>
    <t>Grille 24</t>
  </si>
  <si>
    <t>Grille 25</t>
  </si>
  <si>
    <t>Grille 26</t>
  </si>
  <si>
    <t>Grille 27</t>
  </si>
  <si>
    <t>Grille 28</t>
  </si>
  <si>
    <t>Grille 29</t>
  </si>
  <si>
    <t>Grille 30</t>
  </si>
  <si>
    <t>NUMEROS</t>
  </si>
  <si>
    <t>CHANCE</t>
  </si>
  <si>
    <t>TOTAL</t>
  </si>
  <si>
    <t>PREMIER TIRAGE</t>
  </si>
  <si>
    <t>SYNTHESE</t>
  </si>
  <si>
    <t>SECOND TIRAGE</t>
  </si>
  <si>
    <r>
      <t>Récapitulatifs résultats grilles 1</t>
    </r>
    <r>
      <rPr>
        <b/>
        <vertAlign val="superscript"/>
        <sz val="16"/>
        <color rgb="FF0000FF"/>
        <rFont val="Calibri"/>
        <family val="2"/>
        <scheme val="minor"/>
      </rPr>
      <t>er</t>
    </r>
    <r>
      <rPr>
        <b/>
        <sz val="16"/>
        <color rgb="FF0000FF"/>
        <rFont val="Calibri"/>
        <family val="2"/>
        <scheme val="minor"/>
      </rPr>
      <t xml:space="preserve"> tirage</t>
    </r>
  </si>
  <si>
    <r>
      <t>Récapitulatifs résultats grilles 2</t>
    </r>
    <r>
      <rPr>
        <b/>
        <vertAlign val="superscript"/>
        <sz val="16"/>
        <color rgb="FF0000FF"/>
        <rFont val="Calibri"/>
        <family val="2"/>
        <scheme val="minor"/>
      </rPr>
      <t>ème</t>
    </r>
    <r>
      <rPr>
        <b/>
        <sz val="16"/>
        <color rgb="FF0000FF"/>
        <rFont val="Calibri"/>
        <family val="2"/>
        <scheme val="minor"/>
      </rPr>
      <t xml:space="preserve"> tirage</t>
    </r>
  </si>
  <si>
    <r>
      <t>Résultats et grilles numéros 1</t>
    </r>
    <r>
      <rPr>
        <b/>
        <vertAlign val="superscript"/>
        <sz val="16"/>
        <color rgb="FF0000FF"/>
        <rFont val="Calibri"/>
        <family val="2"/>
        <scheme val="minor"/>
      </rPr>
      <t>er</t>
    </r>
    <r>
      <rPr>
        <b/>
        <sz val="16"/>
        <color rgb="FF0000FF"/>
        <rFont val="Calibri"/>
        <family val="2"/>
        <scheme val="minor"/>
      </rPr>
      <t xml:space="preserve"> tirage</t>
    </r>
  </si>
  <si>
    <r>
      <t>Résultats et grilles numéros 2</t>
    </r>
    <r>
      <rPr>
        <b/>
        <vertAlign val="superscript"/>
        <sz val="16"/>
        <color rgb="FF0000FF"/>
        <rFont val="Calibri"/>
        <family val="2"/>
        <scheme val="minor"/>
      </rPr>
      <t>ème</t>
    </r>
    <r>
      <rPr>
        <b/>
        <sz val="16"/>
        <color rgb="FF0000FF"/>
        <rFont val="Calibri"/>
        <family val="2"/>
        <scheme val="minor"/>
      </rPr>
      <t xml:space="preserve"> tirage</t>
    </r>
  </si>
  <si>
    <t>Grille 31</t>
  </si>
  <si>
    <t>Grille 32</t>
  </si>
  <si>
    <t>Grille 33</t>
  </si>
  <si>
    <t>Grille 34</t>
  </si>
  <si>
    <t>Grille 35</t>
  </si>
  <si>
    <t>Grille 36</t>
  </si>
  <si>
    <t>Grille 37</t>
  </si>
  <si>
    <t>Grille 38</t>
  </si>
  <si>
    <t>Grille 39</t>
  </si>
  <si>
    <t>Grille 40</t>
  </si>
  <si>
    <t>Grille 41</t>
  </si>
  <si>
    <t>Grille 42</t>
  </si>
  <si>
    <t>Grille 43</t>
  </si>
  <si>
    <t>Grille 44</t>
  </si>
  <si>
    <t>Grille 45</t>
  </si>
  <si>
    <t>Grille 46</t>
  </si>
  <si>
    <t>Grille 47</t>
  </si>
  <si>
    <t>Grille 48</t>
  </si>
  <si>
    <t>Grille 49</t>
  </si>
  <si>
    <t>Grille 50</t>
  </si>
  <si>
    <t>Tirage et grille numéro chance</t>
  </si>
  <si>
    <t>Noter vos numéros uniquement sur cette grille (de 5 numéros à 9 numéros par grille).Les numéros du second tirage étant les mêmes se notent au fur et à mesure.</t>
  </si>
  <si>
    <t xml:space="preserve">Noter vos numéros chance sur cette grille (de 1 numéro "chance" à 10 numéros "chance" par grille). Le numéro "chance" est valable uniquement pour cette grille. </t>
  </si>
  <si>
    <t>Les numéros, étant les mêmes pour la nouvelle option, se notent au fur et à mesure du remplissage de chaque grille. Le numéro "chance" n'entre pas en compte pour ce tirage.</t>
  </si>
  <si>
    <t>Les récapitulatifs des deux tirages apparaissent automatiquement après inscription des résultats et de vos numéros sur les grilles. Les deux grilles ont un tirage différent mais avec vos mêmes numéros.Il est possible de remplacer les numéros de grille (Grille 01 ...) par un Nom ou un Prénom si vous jouez des grilles avec d'autres personnes. Remplacer uniquement sur la colonne complétement à gauche (les nouveaux noms ou prénoms se noteront automatiquement sur les autres grilles).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</si>
</sst>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name val="Calibri"/>
      <family val="2"/>
      <scheme val="minor"/>
    </font>
    <font>
      <sz val="11"/>
      <color rgb="FF0000FF"/>
      <name val="Calibri"/>
      <family val="2"/>
      <scheme val="minor"/>
    </font>
    <font>
      <sz val="14"/>
      <color rgb="FF0000FF"/>
      <name val="Arial Black"/>
      <family val="2"/>
    </font>
    <font>
      <sz val="14"/>
      <color rgb="FFFF0000"/>
      <name val="Arial Black"/>
      <family val="2"/>
    </font>
    <font>
      <b/>
      <sz val="14"/>
      <color rgb="FF0000FF"/>
      <name val="Calibri"/>
      <family val="2"/>
      <scheme val="minor"/>
    </font>
    <font>
      <i/>
      <u/>
      <sz val="11"/>
      <color rgb="FF0000FF"/>
      <name val="Calibri"/>
      <family val="2"/>
      <scheme val="minor"/>
    </font>
    <font>
      <b/>
      <sz val="11"/>
      <color rgb="FF0000FF"/>
      <name val="Calibri"/>
      <family val="2"/>
      <scheme val="minor"/>
    </font>
    <font>
      <sz val="10"/>
      <color theme="1"/>
      <name val="Calibri"/>
      <family val="2"/>
      <scheme val="minor"/>
    </font>
    <font>
      <i/>
      <u/>
      <sz val="10"/>
      <color rgb="FF0000FF"/>
      <name val="Calibri"/>
      <family val="2"/>
      <scheme val="minor"/>
    </font>
    <font>
      <sz val="11"/>
      <name val="Calibri"/>
      <family val="2"/>
      <scheme val="minor"/>
    </font>
    <font>
      <sz val="8"/>
      <color theme="1"/>
      <name val="Calibri"/>
      <family val="2"/>
      <scheme val="minor"/>
    </font>
    <font>
      <b/>
      <sz val="11"/>
      <color rgb="FFFF0000"/>
      <name val="Calibri"/>
      <family val="2"/>
    </font>
    <font>
      <b/>
      <sz val="16"/>
      <color rgb="FF0000FF"/>
      <name val="Calibri"/>
      <family val="2"/>
      <scheme val="minor"/>
    </font>
    <font>
      <b/>
      <vertAlign val="superscript"/>
      <sz val="16"/>
      <color rgb="FF0000FF"/>
      <name val="Calibri"/>
      <family val="2"/>
      <scheme val="minor"/>
    </font>
    <font>
      <b/>
      <sz val="12"/>
      <color rgb="FF0000FF"/>
      <name val="Calibri"/>
      <family val="2"/>
      <scheme val="minor"/>
    </font>
    <font>
      <sz val="12"/>
      <color rgb="FF0000FF"/>
      <name val="Calibri"/>
      <family val="2"/>
      <scheme val="minor"/>
    </font>
    <font>
      <b/>
      <sz val="11"/>
      <color rgb="FFFF0000"/>
      <name val="Calibri"/>
      <family val="2"/>
      <scheme val="minor"/>
    </font>
  </fonts>
  <fills count="4">
    <fill>
      <patternFill patternType="none"/>
    </fill>
    <fill>
      <patternFill patternType="gray125"/>
    </fill>
    <fill>
      <patternFill patternType="solid">
        <fgColor rgb="FF0000FF"/>
        <bgColor indexed="64"/>
      </patternFill>
    </fill>
    <fill>
      <patternFill patternType="solid">
        <fgColor theme="0"/>
        <bgColor indexed="64"/>
      </patternFill>
    </fill>
  </fills>
  <borders count="50">
    <border>
      <left/>
      <right/>
      <top/>
      <bottom/>
      <diagonal/>
    </border>
    <border>
      <left/>
      <right/>
      <top/>
      <bottom style="thin">
        <color theme="0"/>
      </bottom>
      <diagonal/>
    </border>
    <border>
      <left/>
      <right/>
      <top style="thin">
        <color theme="0"/>
      </top>
      <bottom/>
      <diagonal/>
    </border>
    <border>
      <left style="thin">
        <color theme="0"/>
      </left>
      <right style="thin">
        <color rgb="FF0000FF"/>
      </right>
      <top style="thin">
        <color theme="0"/>
      </top>
      <bottom style="thin">
        <color theme="0"/>
      </bottom>
      <diagonal/>
    </border>
    <border>
      <left style="thin">
        <color rgb="FF0000FF"/>
      </left>
      <right style="thin">
        <color rgb="FF0000FF"/>
      </right>
      <top style="thin">
        <color theme="0"/>
      </top>
      <bottom style="thin">
        <color theme="0"/>
      </bottom>
      <diagonal/>
    </border>
    <border>
      <left style="thin">
        <color rgb="FF0000FF"/>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rgb="FF0000FF"/>
      </top>
      <bottom style="thin">
        <color rgb="FF0000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FF0000"/>
      </top>
      <bottom style="thin">
        <color rgb="FFFF0000"/>
      </bottom>
      <diagonal/>
    </border>
    <border>
      <left/>
      <right style="thin">
        <color theme="0"/>
      </right>
      <top style="thin">
        <color rgb="FFFF0000"/>
      </top>
      <bottom style="thin">
        <color rgb="FFFF0000"/>
      </bottom>
      <diagonal/>
    </border>
    <border>
      <left/>
      <right style="thin">
        <color theme="0"/>
      </right>
      <top/>
      <bottom/>
      <diagonal/>
    </border>
    <border>
      <left style="hair">
        <color rgb="FFFF0000"/>
      </left>
      <right style="hair">
        <color rgb="FFFF0000"/>
      </right>
      <top style="thin">
        <color theme="0"/>
      </top>
      <bottom/>
      <diagonal/>
    </border>
    <border>
      <left style="hair">
        <color rgb="FFFF0000"/>
      </left>
      <right style="hair">
        <color rgb="FFFF0000"/>
      </right>
      <top style="thin">
        <color rgb="FFFF0000"/>
      </top>
      <bottom style="thin">
        <color rgb="FFFF0000"/>
      </bottom>
      <diagonal/>
    </border>
    <border>
      <left style="hair">
        <color rgb="FFFF0000"/>
      </left>
      <right style="hair">
        <color rgb="FFFF0000"/>
      </right>
      <top/>
      <bottom/>
      <diagonal/>
    </border>
    <border>
      <left style="hair">
        <color rgb="FFFF0000"/>
      </left>
      <right style="hair">
        <color rgb="FFFF0000"/>
      </right>
      <top/>
      <bottom style="thin">
        <color theme="0"/>
      </bottom>
      <diagonal/>
    </border>
    <border>
      <left style="thin">
        <color theme="0"/>
      </left>
      <right style="medium">
        <color rgb="FFFF0000"/>
      </right>
      <top style="thin">
        <color theme="0"/>
      </top>
      <bottom/>
      <diagonal/>
    </border>
    <border>
      <left style="thin">
        <color theme="0"/>
      </left>
      <right style="medium">
        <color rgb="FFFF0000"/>
      </right>
      <top style="thin">
        <color rgb="FFFF0000"/>
      </top>
      <bottom style="thin">
        <color rgb="FFFF0000"/>
      </bottom>
      <diagonal/>
    </border>
    <border>
      <left style="thin">
        <color theme="0"/>
      </left>
      <right style="medium">
        <color rgb="FFFF0000"/>
      </right>
      <top/>
      <bottom/>
      <diagonal/>
    </border>
    <border>
      <left style="thin">
        <color theme="0"/>
      </left>
      <right style="medium">
        <color rgb="FFFF0000"/>
      </right>
      <top/>
      <bottom style="thin">
        <color theme="0"/>
      </bottom>
      <diagonal/>
    </border>
    <border>
      <left style="thin">
        <color theme="0"/>
      </left>
      <right/>
      <top style="thin">
        <color rgb="FFFF0000"/>
      </top>
      <bottom style="thin">
        <color rgb="FFFF0000"/>
      </bottom>
      <diagonal/>
    </border>
    <border>
      <left style="thin">
        <color rgb="FF0000FF"/>
      </left>
      <right style="medium">
        <color rgb="FFFF0000"/>
      </right>
      <top style="thin">
        <color rgb="FFFF0000"/>
      </top>
      <bottom style="thin">
        <color rgb="FFFF0000"/>
      </bottom>
      <diagonal/>
    </border>
    <border>
      <left style="thin">
        <color rgb="FF0000FF"/>
      </left>
      <right style="medium">
        <color rgb="FFFF0000"/>
      </right>
      <top style="thin">
        <color theme="0"/>
      </top>
      <bottom style="thin">
        <color rgb="FFFF0000"/>
      </bottom>
      <diagonal/>
    </border>
    <border>
      <left style="medium">
        <color rgb="FFFF0000"/>
      </left>
      <right/>
      <top style="thin">
        <color theme="0"/>
      </top>
      <bottom/>
      <diagonal/>
    </border>
    <border>
      <left style="medium">
        <color rgb="FFFF0000"/>
      </left>
      <right/>
      <top/>
      <bottom style="thin">
        <color theme="0"/>
      </bottom>
      <diagonal/>
    </border>
    <border>
      <left style="medium">
        <color rgb="FFFF0000"/>
      </left>
      <right/>
      <top style="thin">
        <color rgb="FFFF0000"/>
      </top>
      <bottom style="thin">
        <color rgb="FFFF0000"/>
      </bottom>
      <diagonal/>
    </border>
    <border>
      <left style="thin">
        <color rgb="FF0000FF"/>
      </left>
      <right style="medium">
        <color rgb="FFFF0000"/>
      </right>
      <top/>
      <bottom style="thin">
        <color theme="0"/>
      </bottom>
      <diagonal/>
    </border>
    <border>
      <left style="thin">
        <color theme="0"/>
      </left>
      <right style="medium">
        <color rgb="FFFF0000"/>
      </right>
      <top style="thin">
        <color theme="0"/>
      </top>
      <bottom style="thin">
        <color rgb="FFFF0000"/>
      </bottom>
      <diagonal/>
    </border>
    <border>
      <left style="thin">
        <color theme="0"/>
      </left>
      <right/>
      <top/>
      <bottom/>
      <diagonal/>
    </border>
    <border>
      <left style="medium">
        <color rgb="FFFF0000"/>
      </left>
      <right/>
      <top/>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0000FF"/>
      </left>
      <right style="medium">
        <color rgb="FFFF0000"/>
      </right>
      <top/>
      <bottom/>
      <diagonal/>
    </border>
  </borders>
  <cellStyleXfs count="1">
    <xf numFmtId="0" fontId="0" fillId="0" borderId="0"/>
  </cellStyleXfs>
  <cellXfs count="137">
    <xf numFmtId="0" fontId="0" fillId="0" borderId="0" xfId="0"/>
    <xf numFmtId="0" fontId="0" fillId="0" borderId="0" xfId="0" applyAlignment="1">
      <alignment horizontal="center" vertical="center"/>
    </xf>
    <xf numFmtId="0" fontId="0" fillId="2" borderId="0" xfId="0" applyFill="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vertical="center"/>
    </xf>
    <xf numFmtId="0" fontId="0" fillId="2" borderId="0" xfId="0" applyFill="1" applyBorder="1" applyAlignment="1">
      <alignment horizontal="center" vertical="center"/>
    </xf>
    <xf numFmtId="0" fontId="4" fillId="2" borderId="2" xfId="0" applyFont="1" applyFill="1"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0" fillId="0" borderId="0" xfId="0" applyFont="1" applyAlignment="1">
      <alignment horizontal="center" vertical="center"/>
    </xf>
    <xf numFmtId="0" fontId="8" fillId="2" borderId="0" xfId="0" applyFont="1" applyFill="1" applyAlignment="1">
      <alignment horizontal="center" vertical="center"/>
    </xf>
    <xf numFmtId="0" fontId="0" fillId="2" borderId="0" xfId="0" applyFont="1" applyFill="1" applyAlignment="1">
      <alignment horizontal="center" vertical="center"/>
    </xf>
    <xf numFmtId="0" fontId="0" fillId="2" borderId="0" xfId="0" applyFill="1" applyAlignment="1">
      <alignment horizontal="left" vertical="center"/>
    </xf>
    <xf numFmtId="1" fontId="0" fillId="2" borderId="0" xfId="0" applyNumberFormat="1" applyFill="1" applyAlignment="1">
      <alignment horizontal="center" vertical="center"/>
    </xf>
    <xf numFmtId="0" fontId="5" fillId="2" borderId="0" xfId="0" applyFont="1" applyFill="1" applyBorder="1" applyAlignment="1">
      <alignment vertical="center"/>
    </xf>
    <xf numFmtId="0" fontId="0" fillId="0" borderId="16" xfId="0" applyBorder="1" applyAlignment="1">
      <alignment horizontal="center" vertical="center"/>
    </xf>
    <xf numFmtId="0" fontId="11" fillId="0" borderId="16" xfId="0" applyFont="1" applyBorder="1" applyAlignment="1" applyProtection="1">
      <alignment horizontal="center" vertical="center"/>
      <protection hidden="1"/>
    </xf>
    <xf numFmtId="0" fontId="11" fillId="0" borderId="16" xfId="0" applyFont="1" applyBorder="1" applyAlignment="1" applyProtection="1">
      <alignment horizontal="left" vertical="center"/>
      <protection hidden="1"/>
    </xf>
    <xf numFmtId="0" fontId="0" fillId="0" borderId="16" xfId="0"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0" fillId="2" borderId="0" xfId="0" applyFill="1"/>
    <xf numFmtId="0" fontId="11" fillId="2" borderId="0" xfId="0" applyFont="1" applyFill="1" applyAlignment="1">
      <alignment vertical="center"/>
    </xf>
    <xf numFmtId="0" fontId="11" fillId="2" borderId="0" xfId="0" applyFont="1" applyFill="1" applyAlignment="1">
      <alignment horizontal="left" vertical="center"/>
    </xf>
    <xf numFmtId="0" fontId="7" fillId="2" borderId="0" xfId="0" applyFont="1" applyFill="1" applyAlignment="1">
      <alignment horizontal="center" vertical="center"/>
    </xf>
    <xf numFmtId="0" fontId="11" fillId="2" borderId="0" xfId="0" applyFont="1" applyFill="1" applyAlignment="1">
      <alignment horizontal="center" vertical="center"/>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7" fillId="0" borderId="16" xfId="0" applyFont="1" applyFill="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0" fillId="0" borderId="7" xfId="0" applyBorder="1" applyAlignment="1" applyProtection="1">
      <alignment horizontal="left" vertical="center"/>
      <protection hidden="1"/>
    </xf>
    <xf numFmtId="0" fontId="11" fillId="2" borderId="0" xfId="0" applyFont="1" applyFill="1" applyAlignment="1" applyProtection="1">
      <alignment horizontal="center" vertical="center"/>
      <protection hidden="1"/>
    </xf>
    <xf numFmtId="0" fontId="0" fillId="0" borderId="16" xfId="0"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0" fillId="2" borderId="0" xfId="0" applyFill="1" applyBorder="1" applyAlignment="1">
      <alignment horizontal="left" vertical="center"/>
    </xf>
    <xf numFmtId="0" fontId="9" fillId="0" borderId="37" xfId="0" applyFont="1" applyBorder="1" applyAlignment="1">
      <alignment horizontal="center" vertical="center"/>
    </xf>
    <xf numFmtId="0" fontId="0" fillId="0" borderId="1" xfId="0" applyFont="1" applyBorder="1" applyAlignment="1" applyProtection="1">
      <alignment horizontal="center" vertical="center"/>
      <protection hidden="1"/>
    </xf>
    <xf numFmtId="0" fontId="0" fillId="3" borderId="9" xfId="0" applyFill="1" applyBorder="1" applyAlignment="1" applyProtection="1">
      <alignment horizontal="left" vertical="center"/>
      <protection hidden="1"/>
    </xf>
    <xf numFmtId="0" fontId="6"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0" fillId="2" borderId="0" xfId="0" applyFont="1" applyFill="1" applyBorder="1" applyAlignment="1" applyProtection="1">
      <alignment horizontal="center" vertical="center"/>
      <protection hidden="1"/>
    </xf>
    <xf numFmtId="0" fontId="0" fillId="2" borderId="0" xfId="0" applyFill="1" applyBorder="1" applyAlignment="1" applyProtection="1">
      <alignment horizontal="left" vertical="center"/>
      <protection hidden="1"/>
    </xf>
    <xf numFmtId="1" fontId="0" fillId="2" borderId="0" xfId="0" applyNumberFormat="1" applyFill="1" applyBorder="1" applyAlignment="1">
      <alignment horizontal="center" vertical="center"/>
    </xf>
    <xf numFmtId="0" fontId="0" fillId="2" borderId="0" xfId="0" applyFill="1" applyBorder="1"/>
    <xf numFmtId="0" fontId="11" fillId="2" borderId="41" xfId="0" applyFont="1" applyFill="1" applyBorder="1" applyAlignment="1" applyProtection="1">
      <alignment horizontal="center" vertical="center"/>
      <protection hidden="1"/>
    </xf>
    <xf numFmtId="0" fontId="11" fillId="2" borderId="41" xfId="0" applyFont="1" applyFill="1" applyBorder="1" applyAlignment="1" applyProtection="1">
      <alignment horizontal="left" vertical="center"/>
      <protection hidden="1"/>
    </xf>
    <xf numFmtId="0" fontId="0" fillId="2" borderId="41" xfId="0" applyFill="1" applyBorder="1" applyAlignment="1" applyProtection="1">
      <alignment horizontal="center" vertical="center"/>
      <protection hidden="1"/>
    </xf>
    <xf numFmtId="0" fontId="7" fillId="2" borderId="41" xfId="0" applyFont="1" applyFill="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9" fillId="0" borderId="33" xfId="0" applyFont="1" applyBorder="1" applyAlignment="1" applyProtection="1">
      <alignment horizontal="center" vertical="center"/>
      <protection hidden="1"/>
    </xf>
    <xf numFmtId="0" fontId="9" fillId="0" borderId="32"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9" fillId="0" borderId="28"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22" xfId="0"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15" fillId="0" borderId="34" xfId="0" applyFont="1" applyBorder="1" applyAlignment="1">
      <alignment horizontal="center" vertical="center"/>
    </xf>
    <xf numFmtId="0" fontId="15" fillId="0" borderId="23" xfId="0" applyFont="1" applyBorder="1" applyAlignment="1">
      <alignment horizontal="center" vertical="center"/>
    </xf>
    <xf numFmtId="0" fontId="15" fillId="0" borderId="7" xfId="0" applyFont="1" applyBorder="1" applyAlignment="1">
      <alignment horizontal="center" vertical="center"/>
    </xf>
    <xf numFmtId="0" fontId="15" fillId="0" borderId="36" xfId="0" applyFont="1" applyBorder="1" applyAlignment="1">
      <alignment horizontal="center" vertical="center"/>
    </xf>
    <xf numFmtId="0" fontId="15" fillId="0" borderId="24" xfId="0" applyFont="1" applyBorder="1" applyAlignment="1">
      <alignment horizontal="center" vertical="center"/>
    </xf>
    <xf numFmtId="0" fontId="15" fillId="0" borderId="21" xfId="0" applyFont="1" applyBorder="1" applyAlignment="1">
      <alignment horizontal="center" vertical="center"/>
    </xf>
    <xf numFmtId="0" fontId="15" fillId="0" borderId="40"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26" xfId="0" applyFont="1" applyBorder="1" applyAlignment="1">
      <alignment horizontal="center" vertical="center"/>
    </xf>
    <xf numFmtId="0" fontId="15" fillId="0" borderId="9" xfId="0" applyFont="1" applyBorder="1" applyAlignment="1">
      <alignment horizontal="center" vertical="center"/>
    </xf>
    <xf numFmtId="0" fontId="15" fillId="0" borderId="6"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0" fillId="3" borderId="0" xfId="0" applyFill="1" applyAlignment="1">
      <alignment horizontal="center" vertical="center"/>
    </xf>
    <xf numFmtId="0" fontId="9" fillId="0" borderId="49"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0"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40" xfId="0" applyFont="1" applyBorder="1" applyAlignment="1">
      <alignment horizontal="left" vertical="center" wrapText="1"/>
    </xf>
    <xf numFmtId="0" fontId="17" fillId="0" borderId="0"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cellXfs>
  <cellStyles count="1">
    <cellStyle name="Normal" xfId="0" builtinId="0"/>
  </cellStyles>
  <dxfs count="139">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ill>
        <patternFill>
          <bgColor theme="0"/>
        </patternFill>
      </fill>
    </dxf>
    <dxf>
      <fill>
        <patternFill>
          <bgColor theme="0"/>
        </patternFill>
      </fill>
    </dxf>
    <dxf>
      <fill>
        <patternFill>
          <bgColor theme="0"/>
        </patternFill>
      </fill>
    </dxf>
    <dxf>
      <font>
        <b/>
        <i val="0"/>
        <color theme="0"/>
      </font>
      <fill>
        <patternFill>
          <bgColor rgb="FF008000"/>
        </patternFill>
      </fill>
      <border>
        <top style="thin">
          <color theme="0"/>
        </top>
        <bottom style="thin">
          <color theme="0"/>
        </bottom>
      </border>
    </dxf>
    <dxf>
      <font>
        <b/>
        <i val="0"/>
        <color theme="0"/>
      </font>
      <fill>
        <patternFill>
          <bgColor rgb="FFFF0000"/>
        </patternFill>
      </fill>
      <border>
        <top style="thin">
          <color theme="0"/>
        </top>
        <bottom style="thin">
          <color theme="0"/>
        </bottom>
      </border>
    </dxf>
    <dxf>
      <font>
        <b/>
        <i val="0"/>
        <color theme="0"/>
      </font>
      <fill>
        <patternFill>
          <bgColor rgb="FF008000"/>
        </patternFill>
      </fill>
      <border>
        <top style="thin">
          <color theme="0"/>
        </top>
        <bottom style="thin">
          <color theme="0"/>
        </bottom>
      </border>
    </dxf>
    <dxf>
      <font>
        <b/>
        <i val="0"/>
        <color theme="0"/>
      </font>
      <fill>
        <patternFill>
          <bgColor rgb="FFFF0000"/>
        </patternFill>
      </fill>
      <border>
        <top style="thin">
          <color theme="0"/>
        </top>
        <bottom style="thin">
          <color theme="0"/>
        </bottom>
      </border>
    </dxf>
    <dxf>
      <font>
        <b/>
        <i val="0"/>
        <color theme="0"/>
      </font>
      <fill>
        <patternFill>
          <bgColor rgb="FF008000"/>
        </patternFill>
      </fill>
      <border>
        <top style="thin">
          <color theme="0"/>
        </top>
        <bottom style="thin">
          <color theme="0"/>
        </bottom>
      </border>
    </dxf>
    <dxf>
      <font>
        <b/>
        <i val="0"/>
        <color theme="0"/>
      </font>
      <fill>
        <patternFill>
          <bgColor rgb="FFFF0000"/>
        </patternFill>
      </fill>
      <border>
        <top style="thin">
          <color theme="0"/>
        </top>
        <bottom style="thin">
          <color theme="0"/>
        </bottom>
      </border>
    </dxf>
    <dxf>
      <font>
        <b/>
        <i val="0"/>
        <color theme="0"/>
      </font>
      <fill>
        <patternFill>
          <bgColor rgb="FF008000"/>
        </patternFill>
      </fill>
      <border>
        <top style="thin">
          <color theme="0"/>
        </top>
        <bottom style="thin">
          <color theme="0"/>
        </bottom>
      </border>
    </dxf>
    <dxf>
      <font>
        <b/>
        <i val="0"/>
        <color theme="0"/>
      </font>
      <fill>
        <patternFill>
          <bgColor rgb="FFFF0000"/>
        </patternFill>
      </fill>
      <border>
        <top style="thin">
          <color theme="0"/>
        </top>
        <bottom style="thin">
          <color theme="0"/>
        </bottom>
      </border>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ont>
        <b/>
        <i val="0"/>
        <color theme="0"/>
      </font>
      <fill>
        <patternFill>
          <bgColor rgb="FF008000"/>
        </patternFill>
      </fill>
    </dxf>
    <dxf>
      <fill>
        <patternFill patternType="none">
          <bgColor auto="1"/>
        </patternFill>
      </fill>
    </dxf>
  </dxfs>
  <tableStyles count="0" defaultTableStyle="TableStyleMedium2" defaultPivotStyle="PivotStyleLight16"/>
  <colors>
    <mruColors>
      <color rgb="FF0000FF"/>
      <color rgb="FF008000"/>
      <color rgb="FF006600"/>
      <color rgb="FF00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xdr:row>
          <xdr:rowOff>276225</xdr:rowOff>
        </xdr:from>
        <xdr:to>
          <xdr:col>2</xdr:col>
          <xdr:colOff>333375</xdr:colOff>
          <xdr:row>4</xdr:row>
          <xdr:rowOff>9525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1" i="0" u="none" strike="noStrike" baseline="0">
                  <a:solidFill>
                    <a:srgbClr val="FF0000"/>
                  </a:solidFill>
                  <a:latin typeface="Calibri"/>
                  <a:cs typeface="Calibri"/>
                </a:rPr>
                <a:t>Effacer les tirages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31</xdr:col>
      <xdr:colOff>380999</xdr:colOff>
      <xdr:row>32</xdr:row>
      <xdr:rowOff>93798</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 y="19050"/>
          <a:ext cx="11972925" cy="6170748"/>
        </a:xfrm>
        <a:prstGeom prst="rect">
          <a:avLst/>
        </a:prstGeom>
      </xdr:spPr>
    </xdr:pic>
    <xdr:clientData/>
  </xdr:twoCellAnchor>
  <xdr:twoCellAnchor editAs="oneCell">
    <xdr:from>
      <xdr:col>33</xdr:col>
      <xdr:colOff>9525</xdr:colOff>
      <xdr:row>0</xdr:row>
      <xdr:rowOff>38100</xdr:rowOff>
    </xdr:from>
    <xdr:to>
      <xdr:col>40</xdr:col>
      <xdr:colOff>9525</xdr:colOff>
      <xdr:row>32</xdr:row>
      <xdr:rowOff>114300</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3025" y="38100"/>
          <a:ext cx="10725150" cy="61722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40F23-1038-4E3D-8269-6BC60C0BA5EA}">
  <sheetPr>
    <tabColor rgb="FF0000FF"/>
  </sheetPr>
  <dimension ref="A1:CY104"/>
  <sheetViews>
    <sheetView tabSelected="1" workbookViewId="0">
      <selection activeCell="D4" sqref="D4"/>
    </sheetView>
  </sheetViews>
  <sheetFormatPr baseColWidth="10" defaultRowHeight="15" x14ac:dyDescent="0.25"/>
  <cols>
    <col min="1" max="1" width="8.28515625" style="1" customWidth="1"/>
    <col min="2" max="10" width="5.7109375" style="1" customWidth="1"/>
    <col min="11" max="11" width="1.7109375" style="1" customWidth="1"/>
    <col min="12" max="21" width="5.7109375" style="1" customWidth="1"/>
    <col min="22" max="22" width="1.7109375" style="1" customWidth="1"/>
    <col min="23" max="23" width="8.28515625" style="1" customWidth="1"/>
    <col min="24" max="32" width="5.7109375" style="1" customWidth="1"/>
    <col min="33" max="33" width="1.7109375" style="1" customWidth="1"/>
    <col min="34" max="34" width="8.28515625" style="8" customWidth="1"/>
    <col min="35" max="35" width="15.5703125" style="13" customWidth="1"/>
    <col min="36" max="36" width="60.7109375" style="9" customWidth="1"/>
    <col min="37" max="37" width="1.7109375" style="1" customWidth="1"/>
    <col min="38" max="38" width="8.28515625" style="1" customWidth="1"/>
    <col min="39" max="39" width="15.5703125" style="9" customWidth="1"/>
    <col min="40" max="40" width="50.7109375" style="9" customWidth="1"/>
    <col min="41" max="41" width="1.7109375" customWidth="1"/>
    <col min="42" max="43" width="11.42578125" style="10" hidden="1" customWidth="1"/>
    <col min="44" max="44" width="13.5703125" style="10" hidden="1" customWidth="1"/>
    <col min="45" max="45" width="15" style="11" hidden="1" customWidth="1"/>
    <col min="46" max="46" width="28.28515625" style="11" hidden="1" customWidth="1"/>
    <col min="47" max="47" width="11.42578125" style="7" hidden="1" customWidth="1"/>
    <col min="48" max="56" width="11.42578125" hidden="1" customWidth="1"/>
    <col min="57" max="58" width="11.42578125" style="1" hidden="1" customWidth="1"/>
    <col min="59" max="59" width="11.42578125" hidden="1" customWidth="1"/>
    <col min="60" max="60" width="1.7109375" hidden="1" customWidth="1"/>
    <col min="61" max="64" width="11.42578125" style="12" hidden="1" customWidth="1"/>
    <col min="65" max="74" width="11.42578125" style="1" hidden="1" customWidth="1"/>
    <col min="75" max="76" width="11.42578125" hidden="1" customWidth="1"/>
  </cols>
  <sheetData>
    <row r="1" spans="1:103"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14"/>
      <c r="AI1" s="15"/>
      <c r="AJ1" s="16"/>
      <c r="AK1" s="2"/>
      <c r="AL1" s="2"/>
      <c r="AM1" s="16"/>
      <c r="AN1" s="16"/>
      <c r="AO1" s="24"/>
      <c r="AP1" s="25"/>
      <c r="AQ1" s="25"/>
      <c r="AR1" s="25"/>
      <c r="AS1" s="26"/>
      <c r="AT1" s="26"/>
      <c r="AU1" s="27"/>
      <c r="AV1" s="24"/>
      <c r="AW1" s="24"/>
      <c r="AX1" s="24"/>
      <c r="AY1" s="24"/>
      <c r="AZ1" s="24"/>
      <c r="BA1" s="24"/>
      <c r="BB1" s="24"/>
      <c r="BC1" s="24"/>
      <c r="BD1" s="24"/>
      <c r="BE1" s="2"/>
      <c r="BF1" s="2"/>
      <c r="BG1" s="24"/>
      <c r="BH1" s="24"/>
      <c r="BI1" s="28"/>
      <c r="BJ1" s="28"/>
      <c r="BK1" s="28"/>
      <c r="BL1" s="28"/>
      <c r="BM1" s="2"/>
      <c r="BN1" s="2"/>
      <c r="BO1" s="2"/>
      <c r="BP1" s="2"/>
      <c r="BQ1" s="2"/>
      <c r="BR1" s="2"/>
      <c r="BS1" s="2"/>
      <c r="BT1" s="2"/>
      <c r="BU1" s="2"/>
      <c r="BV1" s="2"/>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row>
    <row r="2" spans="1:103" ht="21.95" customHeight="1" x14ac:dyDescent="0.25">
      <c r="A2" s="113" t="s">
        <v>38</v>
      </c>
      <c r="B2" s="114"/>
      <c r="C2" s="114"/>
      <c r="D2" s="114"/>
      <c r="E2" s="114"/>
      <c r="F2" s="114"/>
      <c r="G2" s="114"/>
      <c r="H2" s="114"/>
      <c r="I2" s="114"/>
      <c r="J2" s="115"/>
      <c r="K2" s="2"/>
      <c r="L2" s="123" t="s">
        <v>60</v>
      </c>
      <c r="M2" s="124"/>
      <c r="N2" s="124"/>
      <c r="O2" s="124"/>
      <c r="P2" s="124"/>
      <c r="Q2" s="124"/>
      <c r="R2" s="124"/>
      <c r="S2" s="124"/>
      <c r="T2" s="124"/>
      <c r="U2" s="125"/>
      <c r="V2" s="2"/>
      <c r="W2" s="113" t="s">
        <v>39</v>
      </c>
      <c r="X2" s="114"/>
      <c r="Y2" s="114"/>
      <c r="Z2" s="114"/>
      <c r="AA2" s="114"/>
      <c r="AB2" s="114"/>
      <c r="AC2" s="114"/>
      <c r="AD2" s="114"/>
      <c r="AE2" s="114"/>
      <c r="AF2" s="115"/>
      <c r="AG2" s="2"/>
      <c r="AH2" s="120" t="s">
        <v>36</v>
      </c>
      <c r="AI2" s="121"/>
      <c r="AJ2" s="122"/>
      <c r="AK2" s="18"/>
      <c r="AL2" s="120" t="s">
        <v>37</v>
      </c>
      <c r="AM2" s="121"/>
      <c r="AN2" s="122"/>
      <c r="AO2" s="24"/>
      <c r="AP2" s="25"/>
      <c r="AQ2" s="25"/>
      <c r="AR2" s="25"/>
      <c r="AS2" s="26"/>
      <c r="AT2" s="26"/>
      <c r="AU2" s="27"/>
      <c r="AV2" s="24"/>
      <c r="AW2" s="24"/>
      <c r="AX2" s="24"/>
      <c r="AY2" s="24"/>
      <c r="AZ2" s="24"/>
      <c r="BA2" s="24"/>
      <c r="BB2" s="24"/>
      <c r="BC2" s="24"/>
      <c r="BD2" s="24"/>
      <c r="BE2" s="2"/>
      <c r="BF2" s="2"/>
      <c r="BG2" s="24"/>
      <c r="BH2" s="24"/>
      <c r="BI2" s="28"/>
      <c r="BJ2" s="28"/>
      <c r="BK2" s="28"/>
      <c r="BL2" s="28"/>
      <c r="BM2" s="2"/>
      <c r="BN2" s="2"/>
      <c r="BO2" s="2"/>
      <c r="BP2" s="2"/>
      <c r="BQ2" s="2"/>
      <c r="BR2" s="2"/>
      <c r="BS2" s="2"/>
      <c r="BT2" s="2"/>
      <c r="BU2" s="2"/>
      <c r="BV2" s="2"/>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row>
    <row r="3" spans="1:103" ht="21.95" customHeight="1" x14ac:dyDescent="0.25">
      <c r="A3" s="2"/>
      <c r="B3" s="2"/>
      <c r="C3" s="2"/>
      <c r="D3" s="3"/>
      <c r="E3" s="4"/>
      <c r="F3" s="4"/>
      <c r="G3" s="4"/>
      <c r="H3" s="4"/>
      <c r="I3" s="2"/>
      <c r="J3" s="2"/>
      <c r="K3" s="2"/>
      <c r="L3" s="5"/>
      <c r="M3" s="5"/>
      <c r="N3" s="5"/>
      <c r="O3" s="5"/>
      <c r="P3" s="2"/>
      <c r="Q3" s="6"/>
      <c r="R3" s="5"/>
      <c r="S3" s="5"/>
      <c r="T3" s="5"/>
      <c r="U3" s="5"/>
      <c r="V3" s="2"/>
      <c r="W3" s="2"/>
      <c r="X3" s="2"/>
      <c r="Y3" s="2"/>
      <c r="Z3" s="2"/>
      <c r="AA3" s="2"/>
      <c r="AB3" s="2"/>
      <c r="AC3" s="2"/>
      <c r="AD3" s="2"/>
      <c r="AE3" s="2"/>
      <c r="AF3" s="2"/>
      <c r="AG3" s="2"/>
      <c r="AH3" s="14"/>
      <c r="AI3" s="15"/>
      <c r="AJ3" s="16"/>
      <c r="AK3" s="2"/>
      <c r="AL3" s="2"/>
      <c r="AM3" s="16"/>
      <c r="AN3" s="16"/>
      <c r="AO3" s="24"/>
      <c r="AP3" s="25"/>
      <c r="AQ3" s="25"/>
      <c r="AR3" s="25"/>
      <c r="AS3" s="26"/>
      <c r="AT3" s="26"/>
      <c r="AU3" s="27"/>
      <c r="AV3" s="24"/>
      <c r="AW3" s="24"/>
      <c r="AX3" s="24"/>
      <c r="AY3" s="24"/>
      <c r="AZ3" s="24"/>
      <c r="BA3" s="24"/>
      <c r="BB3" s="24"/>
      <c r="BC3" s="24"/>
      <c r="BD3" s="24"/>
      <c r="BE3" s="2"/>
      <c r="BF3" s="2"/>
      <c r="BG3" s="24"/>
      <c r="BH3" s="24"/>
      <c r="BI3" s="28"/>
      <c r="BJ3" s="28"/>
      <c r="BK3" s="28"/>
      <c r="BL3" s="28"/>
      <c r="BM3" s="2"/>
      <c r="BN3" s="2"/>
      <c r="BO3" s="2"/>
      <c r="BP3" s="2"/>
      <c r="BQ3" s="2"/>
      <c r="BR3" s="2"/>
      <c r="BS3" s="2"/>
      <c r="BT3" s="2"/>
      <c r="BU3" s="2"/>
      <c r="BV3" s="2"/>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row>
    <row r="4" spans="1:103" ht="30" customHeight="1" x14ac:dyDescent="0.25">
      <c r="A4" s="2"/>
      <c r="B4" s="2"/>
      <c r="C4" s="2"/>
      <c r="D4" s="105">
        <v>1</v>
      </c>
      <c r="E4" s="106">
        <v>2</v>
      </c>
      <c r="F4" s="106">
        <v>3</v>
      </c>
      <c r="G4" s="106">
        <v>4</v>
      </c>
      <c r="H4" s="107">
        <v>5</v>
      </c>
      <c r="I4" s="2"/>
      <c r="J4" s="2"/>
      <c r="K4" s="2"/>
      <c r="L4" s="2"/>
      <c r="M4" s="2"/>
      <c r="N4" s="2"/>
      <c r="O4" s="2"/>
      <c r="P4" s="126">
        <v>10</v>
      </c>
      <c r="Q4" s="127"/>
      <c r="R4" s="2"/>
      <c r="S4" s="2"/>
      <c r="T4" s="2"/>
      <c r="U4" s="2"/>
      <c r="V4" s="2"/>
      <c r="W4" s="2"/>
      <c r="X4" s="2"/>
      <c r="Y4" s="2"/>
      <c r="Z4" s="105">
        <v>1</v>
      </c>
      <c r="AA4" s="106">
        <v>2</v>
      </c>
      <c r="AB4" s="106">
        <v>3</v>
      </c>
      <c r="AC4" s="106">
        <v>4</v>
      </c>
      <c r="AD4" s="107">
        <v>5</v>
      </c>
      <c r="AE4" s="2"/>
      <c r="AF4" s="2"/>
      <c r="AG4" s="2"/>
      <c r="AH4" s="14"/>
      <c r="AI4" s="15"/>
      <c r="AJ4" s="16"/>
      <c r="AK4" s="2"/>
      <c r="AL4" s="2"/>
      <c r="AM4" s="16"/>
      <c r="AN4" s="16"/>
      <c r="AO4" s="24"/>
      <c r="AP4" s="25"/>
      <c r="AQ4" s="25"/>
      <c r="AR4" s="25"/>
      <c r="AS4" s="26"/>
      <c r="AT4" s="26"/>
      <c r="AU4" s="117" t="s">
        <v>33</v>
      </c>
      <c r="AV4" s="118"/>
      <c r="AW4" s="118"/>
      <c r="AX4" s="118"/>
      <c r="AY4" s="118"/>
      <c r="AZ4" s="118"/>
      <c r="BA4" s="118"/>
      <c r="BB4" s="118"/>
      <c r="BC4" s="118"/>
      <c r="BD4" s="118"/>
      <c r="BE4" s="118"/>
      <c r="BF4" s="118"/>
      <c r="BG4" s="119"/>
      <c r="BH4" s="24"/>
      <c r="BI4" s="36"/>
      <c r="BJ4" s="36"/>
      <c r="BK4" s="36"/>
      <c r="BL4" s="36"/>
      <c r="BM4" s="112" t="s">
        <v>35</v>
      </c>
      <c r="BN4" s="112"/>
      <c r="BO4" s="112"/>
      <c r="BP4" s="112"/>
      <c r="BQ4" s="112"/>
      <c r="BR4" s="112"/>
      <c r="BS4" s="112"/>
      <c r="BT4" s="112"/>
      <c r="BU4" s="112"/>
      <c r="BV4" s="112"/>
      <c r="BW4" s="112"/>
      <c r="BX4" s="112"/>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row>
    <row r="5" spans="1:103" ht="21.9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4"/>
      <c r="AI5" s="15"/>
      <c r="AJ5" s="16"/>
      <c r="AK5" s="2"/>
      <c r="AL5" s="2"/>
      <c r="AM5" s="16"/>
      <c r="AN5" s="16"/>
      <c r="AO5" s="24"/>
      <c r="AP5" s="25"/>
      <c r="AQ5" s="25"/>
      <c r="AR5" s="25"/>
      <c r="AS5" s="26"/>
      <c r="AT5" s="26"/>
      <c r="AU5" s="116" t="s">
        <v>30</v>
      </c>
      <c r="AV5" s="116"/>
      <c r="AW5" s="116"/>
      <c r="AX5" s="116"/>
      <c r="AY5" s="116"/>
      <c r="AZ5" s="116"/>
      <c r="BA5" s="116"/>
      <c r="BB5" s="116"/>
      <c r="BC5" s="116"/>
      <c r="BD5" s="116"/>
      <c r="BE5" s="19" t="s">
        <v>31</v>
      </c>
      <c r="BF5" s="19" t="s">
        <v>32</v>
      </c>
      <c r="BG5" s="19" t="s">
        <v>34</v>
      </c>
      <c r="BH5" s="24"/>
      <c r="BI5" s="36"/>
      <c r="BJ5" s="36"/>
      <c r="BK5" s="36"/>
      <c r="BL5" s="36"/>
      <c r="BM5" s="111" t="s">
        <v>30</v>
      </c>
      <c r="BN5" s="111"/>
      <c r="BO5" s="111"/>
      <c r="BP5" s="111"/>
      <c r="BQ5" s="111"/>
      <c r="BR5" s="111"/>
      <c r="BS5" s="111"/>
      <c r="BT5" s="111"/>
      <c r="BU5" s="111"/>
      <c r="BV5" s="111"/>
      <c r="BW5" s="22" t="s">
        <v>32</v>
      </c>
      <c r="BX5" s="22" t="s">
        <v>34</v>
      </c>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row>
    <row r="6" spans="1:103" ht="24" customHeight="1" x14ac:dyDescent="0.25">
      <c r="A6" s="29" t="s">
        <v>0</v>
      </c>
      <c r="B6" s="93">
        <v>1</v>
      </c>
      <c r="C6" s="82">
        <v>2</v>
      </c>
      <c r="D6" s="82">
        <v>3</v>
      </c>
      <c r="E6" s="82">
        <v>4</v>
      </c>
      <c r="F6" s="82">
        <v>5</v>
      </c>
      <c r="G6" s="82">
        <v>6</v>
      </c>
      <c r="H6" s="82">
        <v>7</v>
      </c>
      <c r="I6" s="82">
        <v>8</v>
      </c>
      <c r="J6" s="83">
        <v>9</v>
      </c>
      <c r="K6" s="2"/>
      <c r="L6" s="81">
        <v>1</v>
      </c>
      <c r="M6" s="82">
        <v>2</v>
      </c>
      <c r="N6" s="82">
        <v>3</v>
      </c>
      <c r="O6" s="82">
        <v>4</v>
      </c>
      <c r="P6" s="82">
        <v>5</v>
      </c>
      <c r="Q6" s="82">
        <v>6</v>
      </c>
      <c r="R6" s="82">
        <v>7</v>
      </c>
      <c r="S6" s="82">
        <v>8</v>
      </c>
      <c r="T6" s="82">
        <v>9</v>
      </c>
      <c r="U6" s="83">
        <v>10</v>
      </c>
      <c r="V6" s="2"/>
      <c r="W6" s="57" t="str">
        <f>A6</f>
        <v>Grille 01</v>
      </c>
      <c r="X6" s="69">
        <f>IF(B6="","",B6)</f>
        <v>1</v>
      </c>
      <c r="Y6" s="70">
        <f t="shared" ref="Y6:AF6" si="0">IF(C6="","",C6)</f>
        <v>2</v>
      </c>
      <c r="Z6" s="70">
        <f t="shared" si="0"/>
        <v>3</v>
      </c>
      <c r="AA6" s="70">
        <f t="shared" si="0"/>
        <v>4</v>
      </c>
      <c r="AB6" s="70">
        <f t="shared" si="0"/>
        <v>5</v>
      </c>
      <c r="AC6" s="70">
        <f t="shared" si="0"/>
        <v>6</v>
      </c>
      <c r="AD6" s="70">
        <f t="shared" si="0"/>
        <v>7</v>
      </c>
      <c r="AE6" s="70">
        <f t="shared" si="0"/>
        <v>8</v>
      </c>
      <c r="AF6" s="71">
        <f t="shared" si="0"/>
        <v>9</v>
      </c>
      <c r="AG6" s="2"/>
      <c r="AH6" s="61" t="str">
        <f>A6</f>
        <v>Grille 01</v>
      </c>
      <c r="AI6" s="34" t="str">
        <f>IF($D$4="","",IF($E$4="","",IF($F$4="","",IF($G$4="","",IF($H$4="","",IF($P$4="","",IF(B6="","",IF(C6="","",IF(D6="","",IF(E6="","",IF(F6="","",IF(L6="","",IF(BG6="VRAI","Grille gagnante :","Grille perdante : ")))))))))))))</f>
        <v>Grille gagnante :</v>
      </c>
      <c r="AJ6" s="35" t="str">
        <f>_xlfn.CONCAT(AP6," ",AS6," ",AT6)</f>
        <v>Vous avez 5 bons numéros et vous avez le numéro chance.</v>
      </c>
      <c r="AK6" s="17"/>
      <c r="AL6" s="63" t="str">
        <f>A6</f>
        <v>Grille 01</v>
      </c>
      <c r="AM6" s="66" t="str">
        <f>IF($Z$4="","",IF($AA$4="","",IF($AB$4="","",IF($AC$4="","",IF($AD$4="","",IF(X6="","",IF(Y6="","",IF(Z6="","",IF(AA6="","",IF(AB6="","",IF(BX6="VRAI","Grille gagnante : ","Grille perdante : ")))))))))))</f>
        <v xml:space="preserve">Grille gagnante : </v>
      </c>
      <c r="AN6" s="67" t="str">
        <f>_xlfn.CONCAT(BI6," ",BL6)</f>
        <v>Vous avez 5 bons numéros</v>
      </c>
      <c r="AO6" s="24"/>
      <c r="AP6" s="20" t="str">
        <f t="shared" ref="AP6:AP35" si="1">IF($D$4="","",IF($E$4="","",IF($F$4="","",IF($G$4="","",IF($H$4="","",IF($P$4="","",IF(B6="","",IF(C6="","",IF(D6="","",IF(E6="","",IF(F6="","",IF(L6="","",IF(BD6="","",IF(BD6=0,"Vous n'avez","Vous avez"))))))))))))))</f>
        <v>Vous avez</v>
      </c>
      <c r="AQ6" s="20">
        <f t="shared" ref="AQ6:AQ35" si="2">IF($P$4="","",IF(L6="","",IF(BD6="","",IF(BD6=0,"",BD6))))</f>
        <v>5</v>
      </c>
      <c r="AR6" s="20" t="str">
        <f t="shared" ref="AR6:AR35" si="3">IF($D$4="","",IF($E$4="","",IF($F$4="","",IF($G$4="","",IF($H$4="","",IF($P$4="","",IF(B6="","",IF(C6="","",IF(D6="","",IF(E6="","",IF(F6="","",IF(L6="","",IF(BD6="","",IF(BD6=0,"aucun numéro",IF(BD6=1,"bon numéro","bons numéros")))))))))))))))</f>
        <v>bons numéros</v>
      </c>
      <c r="AS6" s="21" t="str">
        <f>_xlfn.CONCAT(AQ6," ",AR6)</f>
        <v>5 bons numéros</v>
      </c>
      <c r="AT6" s="21" t="str">
        <f>IF($D$4="","",IF($E$4="","",IF($F$4="","",IF($G$4="","",IF($H$4="","",IF($P$4="","",IF(L6="","",IF(BE6=0,IF(BD6=0,"et vous n'avez pas le numéro chance.","mais vous n'avez pas le numéro chance. "),IF(BE6=1,IF(BD6=0,"mais vous avez le numéro chance. ","et vous avez le numéro chance."))))))))))</f>
        <v>et vous avez le numéro chance.</v>
      </c>
      <c r="AU6" s="22">
        <f t="shared" ref="AU6:AU35" si="4">IF($D$4="","",IF($E$4="","",IF($F$4="","",IF($G$4="","",IF($H$4="","",IF(B6=$D$4,1,IF(B6=$E$4,1,IF(B6=$F$4,1,IF(B6=$G$4,1,IF(B6=$H$4,1,0))))))))))</f>
        <v>1</v>
      </c>
      <c r="AV6" s="22">
        <f t="shared" ref="AV6:AV35" si="5">IF($D$4="","",IF($E$4="","",IF($F$4="","",IF($G$4="","",IF($H$4="","",IF(C6=$D$4,1,IF(C6=$E$4,1,IF(C6=$F$4,1,IF(C6=$G$4,1,IF(C6=$H$4,1,0))))))))))</f>
        <v>1</v>
      </c>
      <c r="AW6" s="22">
        <f t="shared" ref="AW6:AW35" si="6">IF($D$4="","",IF($E$4="","",IF($F$4="","",IF($G$4="","",IF($H$4="","",IF(D6=$D$4,1,IF(D6=$E$4,1,IF(D6=$F$4,1,IF(D6=$G$4,1,IF(D6=$H$4,1,0))))))))))</f>
        <v>1</v>
      </c>
      <c r="AX6" s="22">
        <f t="shared" ref="AX6:AX35" si="7">IF($D$4="","",IF($E$4="","",IF($F$4="","",IF($G$4="","",IF($H$4="","",IF(E6=$D$4,1,IF(E6=$E$4,1,IF(E6=$F$4,1,IF(E6=$G$4,1,IF(E6=$H$4,1,0))))))))))</f>
        <v>1</v>
      </c>
      <c r="AY6" s="22">
        <f t="shared" ref="AY6:AY35" si="8">IF($D$4="","",IF($E$4="","",IF($F$4="","",IF($G$4="","",IF($H$4="","",IF(F6=$D$4,1,IF(F6=$E$4,1,IF(F6=$F$4,1,IF(F6=$G$4,1,IF(F6=$H$4,1,0))))))))))</f>
        <v>1</v>
      </c>
      <c r="AZ6" s="22">
        <f t="shared" ref="AZ6:AZ35" si="9">IF($D$4="","",IF($E$4="","",IF($F$4="","",IF($G$4="","",IF($H$4="","",IF(G6=$D$4,1,IF(G6=$E$4,1,IF(G6=$F$4,1,IF(G6=$G$4,1,IF(G6=$H$4,1,0))))))))))</f>
        <v>0</v>
      </c>
      <c r="BA6" s="22">
        <f t="shared" ref="BA6:BA35" si="10">IF($D$4="","",IF($E$4="","",IF($F$4="","",IF($G$4="","",IF($H$4="","",IF(H6=$D$4,1,IF(H6=$E$4,1,IF(H6=$F$4,1,IF(H6=$G$4,1,IF(H6=$H$4,1,0))))))))))</f>
        <v>0</v>
      </c>
      <c r="BB6" s="22">
        <f t="shared" ref="BB6:BB35" si="11">IF($D$4="","",IF($E$4="","",IF($F$4="","",IF($G$4="","",IF($H$4="","",IF(I6=$D$4,1,IF(I6=$E$4,1,IF(I6=$F$4,1,IF(I6=$G$4,1,IF(I6=$H$4,1,0))))))))))</f>
        <v>0</v>
      </c>
      <c r="BC6" s="22">
        <f t="shared" ref="BC6:BC35" si="12">IF($D$4="","",IF($E$4="","",IF($F$4="","",IF($G$4="","",IF($H$4="","",IF(J6=$D$4,1,IF(J6=$E$4,1,IF(J6=$F$4,1,IF(J6=$G$4,1,IF(J6=$H$4,1,0))))))))))</f>
        <v>0</v>
      </c>
      <c r="BD6" s="23">
        <f>SUM(AU6:BC6)</f>
        <v>5</v>
      </c>
      <c r="BE6" s="22">
        <f t="shared" ref="BE6:BE35" si="13">IF($P$4="","",IF(L6="","",IF(L6=$P$4,1,IF(M6=$P$4,1,IF(N6=$P$4,1,IF(O6=$P$4,1,IF(P6=$P$4,1,IF(Q6=$P$4,1,IF(R6=$P$4,1,IF(S6=$P$4,1,IF(T6=$P$4,1,IF(U6=$P$4,1,0))))))))))))</f>
        <v>1</v>
      </c>
      <c r="BF6" s="22">
        <f>IF(BD6="","",IF(BE6="","",SUM(BD6+BE6)))</f>
        <v>6</v>
      </c>
      <c r="BG6" s="22" t="str">
        <f>IF(BF6="","",IF(AND(BD6&lt;=0,BE6&lt;=0),"FAUX",IF(AND(BD6=0,BE6&gt;=1),"VRAI",IF(AND(BD6=1,BE6&lt;=0),"FAUX",IF(AND(BD6&gt;=1,BE6&lt;=0),"VRAI",IF(AND(BD6&gt;=1,BE6&gt;=1),"VRAI",""))))))</f>
        <v>VRAI</v>
      </c>
      <c r="BH6" s="24"/>
      <c r="BI6" s="20" t="str">
        <f>IF($Z$4="","",IF($AA$4="","",IF($AB$4="","",IF($AC$4="","",IF($AD$4="","",IF(X6="","",IF(Y6="","",IF(Z6="","",IF(AA6="","",IF(AB6="","",IF(BW6="","",IF(BW6&lt;2,"Vous n'avez","Vous avez"))))))))))))</f>
        <v>Vous avez</v>
      </c>
      <c r="BJ6" s="20">
        <f>IF($Z$4="","",IF($AA$4="","",IF($AB$4="","",IF($AC$4="","",IF($AD$4="","",IF(X6="","",IF(Y6="","",IF(Z6="","",IF(AA6="","",IF(AB6="","",IF(BW6&lt;2,"",BW6)))))))))))</f>
        <v>5</v>
      </c>
      <c r="BK6" s="20" t="str">
        <f>IF($Z$4="","",IF($AA$4="","",IF($AB$4="","",IF($AC$4="","",IF($AD$4="","",IF(X6="","",IF(Y6="","",IF(Z6="","",IF(AA6="","",IF(AB6="","",IF(BW6="","",IF(BW6&lt;2,"aucun gain","bons numéros"))))))))))))</f>
        <v>bons numéros</v>
      </c>
      <c r="BL6" s="20" t="str">
        <f>_xlfn.CONCAT(BJ6," ",BK6)</f>
        <v>5 bons numéros</v>
      </c>
      <c r="BM6" s="22">
        <f>IF($Z$4="","",IF($AA$4="","",IF($AB$4="","",IF($AC$4="","",IF($AD$4="","",IF(X6=$Z$4,1,IF(X6=$AA$4,1,IF(X6=$AB$4,1,IF(X6=$AC$4,1,IF(X6=$AD$4,1,0))))))))))</f>
        <v>1</v>
      </c>
      <c r="BN6" s="22">
        <f t="shared" ref="BN6:BV6" si="14">IF($Z$4="","",IF($AA$4="","",IF($AB$4="","",IF($AC$4="","",IF($AD$4="","",IF(Y6=$Z$4,1,IF(Y6=$AA$4,1,IF(Y6=$AB$4,1,IF(Y6=$AC$4,1,IF(Y6=$AD$4,1,0))))))))))</f>
        <v>1</v>
      </c>
      <c r="BO6" s="22">
        <f t="shared" si="14"/>
        <v>1</v>
      </c>
      <c r="BP6" s="22">
        <f t="shared" si="14"/>
        <v>1</v>
      </c>
      <c r="BQ6" s="22">
        <f t="shared" si="14"/>
        <v>1</v>
      </c>
      <c r="BR6" s="22">
        <f t="shared" si="14"/>
        <v>0</v>
      </c>
      <c r="BS6" s="22">
        <f t="shared" si="14"/>
        <v>0</v>
      </c>
      <c r="BT6" s="22">
        <f t="shared" si="14"/>
        <v>0</v>
      </c>
      <c r="BU6" s="22">
        <f t="shared" si="14"/>
        <v>0</v>
      </c>
      <c r="BV6" s="22">
        <f t="shared" si="14"/>
        <v>0</v>
      </c>
      <c r="BW6" s="33">
        <f>SUM(BM6:BV6)</f>
        <v>5</v>
      </c>
      <c r="BX6" s="22" t="str">
        <f>IF(BW6&lt;2,"FAUX","VRAI")</f>
        <v>VRAI</v>
      </c>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row>
    <row r="7" spans="1:103" ht="24" customHeight="1" x14ac:dyDescent="0.25">
      <c r="A7" s="30" t="s">
        <v>1</v>
      </c>
      <c r="B7" s="94">
        <v>1</v>
      </c>
      <c r="C7" s="85">
        <v>2</v>
      </c>
      <c r="D7" s="85">
        <v>3</v>
      </c>
      <c r="E7" s="85">
        <v>4</v>
      </c>
      <c r="F7" s="85">
        <v>5</v>
      </c>
      <c r="G7" s="85">
        <v>6</v>
      </c>
      <c r="H7" s="85">
        <v>7</v>
      </c>
      <c r="I7" s="85"/>
      <c r="J7" s="86"/>
      <c r="K7" s="2"/>
      <c r="L7" s="84">
        <v>1</v>
      </c>
      <c r="M7" s="85">
        <v>2</v>
      </c>
      <c r="N7" s="85">
        <v>5</v>
      </c>
      <c r="O7" s="85">
        <v>6</v>
      </c>
      <c r="P7" s="85"/>
      <c r="Q7" s="85"/>
      <c r="R7" s="85"/>
      <c r="S7" s="85"/>
      <c r="T7" s="85"/>
      <c r="U7" s="86"/>
      <c r="V7" s="2"/>
      <c r="W7" s="58" t="str">
        <f t="shared" ref="W7:W35" si="15">A7</f>
        <v>Grille 02</v>
      </c>
      <c r="X7" s="72">
        <f t="shared" ref="X7:X35" si="16">IF(B7="","",B7)</f>
        <v>1</v>
      </c>
      <c r="Y7" s="73">
        <f t="shared" ref="Y7:Y35" si="17">IF(C7="","",C7)</f>
        <v>2</v>
      </c>
      <c r="Z7" s="73">
        <f t="shared" ref="Z7:Z35" si="18">IF(D7="","",D7)</f>
        <v>3</v>
      </c>
      <c r="AA7" s="73">
        <f t="shared" ref="AA7:AA35" si="19">IF(E7="","",E7)</f>
        <v>4</v>
      </c>
      <c r="AB7" s="73">
        <f t="shared" ref="AB7:AB35" si="20">IF(F7="","",F7)</f>
        <v>5</v>
      </c>
      <c r="AC7" s="73">
        <f t="shared" ref="AC7:AC35" si="21">IF(G7="","",G7)</f>
        <v>6</v>
      </c>
      <c r="AD7" s="73">
        <f t="shared" ref="AD7:AD35" si="22">IF(H7="","",H7)</f>
        <v>7</v>
      </c>
      <c r="AE7" s="73" t="str">
        <f t="shared" ref="AE7:AE35" si="23">IF(I7="","",I7)</f>
        <v/>
      </c>
      <c r="AF7" s="74" t="str">
        <f t="shared" ref="AF7:AF35" si="24">IF(J7="","",J7)</f>
        <v/>
      </c>
      <c r="AG7" s="2"/>
      <c r="AH7" s="62" t="str">
        <f t="shared" ref="AH7:AH35" si="25">A7</f>
        <v>Grille 02</v>
      </c>
      <c r="AI7" s="34" t="str">
        <f t="shared" ref="AI7:AI34" si="26">IF($D$4="","",IF($E$4="","",IF($F$4="","",IF($G$4="","",IF($H$4="","",IF($P$4="","",IF(B7="","",IF(C7="","",IF(D7="","",IF(E7="","",IF(F7="","",IF(L7="","",IF(BG7="VRAI","Grille gagnante :","Grille perdante : ")))))))))))))</f>
        <v>Grille gagnante :</v>
      </c>
      <c r="AJ7" s="35" t="str">
        <f t="shared" ref="AJ7:AJ34" si="27">_xlfn.CONCAT(AP7," ",AS7," ",AT7)</f>
        <v xml:space="preserve">Vous avez 5 bons numéros mais vous n'avez pas le numéro chance. </v>
      </c>
      <c r="AK7" s="17"/>
      <c r="AL7" s="64" t="str">
        <f t="shared" ref="AL7:AL35" si="28">A7</f>
        <v>Grille 02</v>
      </c>
      <c r="AM7" s="68" t="str">
        <f t="shared" ref="AM7:AM35" si="29">IF($Z$4="","",IF($AA$4="","",IF($AB$4="","",IF($AC$4="","",IF($AD$4="","",IF(X7="","",IF(Y7="","",IF(Z7="","",IF(AA7="","",IF(AB7="","",IF(BX7="VRAI","Grille gagnante : ","Grille perdante : ")))))))))))</f>
        <v xml:space="preserve">Grille gagnante : </v>
      </c>
      <c r="AN7" s="67" t="str">
        <f t="shared" ref="AN7:AN35" si="30">_xlfn.CONCAT(BI7," ",BL7)</f>
        <v>Vous avez 5 bons numéros</v>
      </c>
      <c r="AO7" s="24"/>
      <c r="AP7" s="20" t="str">
        <f t="shared" si="1"/>
        <v>Vous avez</v>
      </c>
      <c r="AQ7" s="20">
        <f t="shared" si="2"/>
        <v>5</v>
      </c>
      <c r="AR7" s="20" t="str">
        <f t="shared" si="3"/>
        <v>bons numéros</v>
      </c>
      <c r="AS7" s="21" t="str">
        <f t="shared" ref="AS7:AS35" si="31">_xlfn.CONCAT(AQ7," ",AR7)</f>
        <v>5 bons numéros</v>
      </c>
      <c r="AT7" s="21" t="str">
        <f t="shared" ref="AT7:AT35" si="32">IF($D$4="","",IF($E$4="","",IF($F$4="","",IF($G$4="","",IF($H$4="","",IF($P$4="","",IF(L7="","",IF(BE7=0,IF(BD7=0,"et vous n'avez pas le numéro chance.","mais vous n'avez pas le numéro chance. "),IF(BE7=1,IF(BD7=0,"mais vous avez le numéro chance. ","et vous avez le numéro chance."))))))))))</f>
        <v xml:space="preserve">mais vous n'avez pas le numéro chance. </v>
      </c>
      <c r="AU7" s="22">
        <f t="shared" si="4"/>
        <v>1</v>
      </c>
      <c r="AV7" s="22">
        <f t="shared" si="5"/>
        <v>1</v>
      </c>
      <c r="AW7" s="22">
        <f t="shared" si="6"/>
        <v>1</v>
      </c>
      <c r="AX7" s="22">
        <f t="shared" si="7"/>
        <v>1</v>
      </c>
      <c r="AY7" s="22">
        <f t="shared" si="8"/>
        <v>1</v>
      </c>
      <c r="AZ7" s="22">
        <f t="shared" si="9"/>
        <v>0</v>
      </c>
      <c r="BA7" s="22">
        <f t="shared" si="10"/>
        <v>0</v>
      </c>
      <c r="BB7" s="22">
        <f t="shared" si="11"/>
        <v>0</v>
      </c>
      <c r="BC7" s="22">
        <f t="shared" si="12"/>
        <v>0</v>
      </c>
      <c r="BD7" s="23">
        <f t="shared" ref="BD7:BD35" si="33">SUM(AU7:BC7)</f>
        <v>5</v>
      </c>
      <c r="BE7" s="22">
        <f t="shared" si="13"/>
        <v>0</v>
      </c>
      <c r="BF7" s="22">
        <f t="shared" ref="BF7:BF35" si="34">IF(BD7="","",IF(BE7="","",SUM(BD7+BE7)))</f>
        <v>5</v>
      </c>
      <c r="BG7" s="22" t="str">
        <f t="shared" ref="BG7:BG35" si="35">IF(BF7="","",IF(AND(BD7&lt;=0,BE7&lt;=0),"FAUX",IF(AND(BD7=0,BE7&gt;=1),"VRAI",IF(AND(BD7=1,BE7&lt;=0),"FAUX",IF(AND(BD7&gt;=1,BE7&lt;=0),"VRAI",IF(AND(BD7&gt;=1,BE7&gt;=1),"VRAI",""))))))</f>
        <v>VRAI</v>
      </c>
      <c r="BH7" s="24"/>
      <c r="BI7" s="20" t="str">
        <f t="shared" ref="BI7:BI35" si="36">IF($Z$4="","",IF($AA$4="","",IF($AB$4="","",IF($AC$4="","",IF($AD$4="","",IF(X7="","",IF(Y7="","",IF(Z7="","",IF(AA7="","",IF(AB7="","",IF(BW7="","",IF(BW7&lt;2,"Vous n'avez","Vous avez"))))))))))))</f>
        <v>Vous avez</v>
      </c>
      <c r="BJ7" s="20">
        <f t="shared" ref="BJ7:BJ35" si="37">IF($Z$4="","",IF($AA$4="","",IF($AB$4="","",IF($AC$4="","",IF($AD$4="","",IF(X7="","",IF(Y7="","",IF(Z7="","",IF(AA7="","",IF(AB7="","",IF(BW7&lt;2,"",BW7)))))))))))</f>
        <v>5</v>
      </c>
      <c r="BK7" s="20" t="str">
        <f t="shared" ref="BK7:BK35" si="38">IF($Z$4="","",IF($AA$4="","",IF($AB$4="","",IF($AC$4="","",IF($AD$4="","",IF(X7="","",IF(Y7="","",IF(Z7="","",IF(AA7="","",IF(AB7="","",IF(BW7="","",IF(BW7&lt;2,"aucun gain","bons numéros"))))))))))))</f>
        <v>bons numéros</v>
      </c>
      <c r="BL7" s="20" t="str">
        <f t="shared" ref="BL7:BL35" si="39">_xlfn.CONCAT(BJ7," ",BK7)</f>
        <v>5 bons numéros</v>
      </c>
      <c r="BM7" s="22">
        <f t="shared" ref="BM7:BM35" si="40">IF($Z$4="","",IF($AA$4="","",IF($AB$4="","",IF($AC$4="","",IF($AD$4="","",IF(X7=$Z$4,1,IF(X7=$AA$4,1,IF(X7=$AB$4,1,IF(X7=$AC$4,1,IF(X7=$AD$4,1,0))))))))))</f>
        <v>1</v>
      </c>
      <c r="BN7" s="22">
        <f t="shared" ref="BN7:BN35" si="41">IF($Z$4="","",IF($AA$4="","",IF($AB$4="","",IF($AC$4="","",IF($AD$4="","",IF(Y7=$Z$4,1,IF(Y7=$AA$4,1,IF(Y7=$AB$4,1,IF(Y7=$AC$4,1,IF(Y7=$AD$4,1,0))))))))))</f>
        <v>1</v>
      </c>
      <c r="BO7" s="22">
        <f t="shared" ref="BO7:BO35" si="42">IF($Z$4="","",IF($AA$4="","",IF($AB$4="","",IF($AC$4="","",IF($AD$4="","",IF(Z7=$Z$4,1,IF(Z7=$AA$4,1,IF(Z7=$AB$4,1,IF(Z7=$AC$4,1,IF(Z7=$AD$4,1,0))))))))))</f>
        <v>1</v>
      </c>
      <c r="BP7" s="22">
        <f t="shared" ref="BP7:BP35" si="43">IF($Z$4="","",IF($AA$4="","",IF($AB$4="","",IF($AC$4="","",IF($AD$4="","",IF(AA7=$Z$4,1,IF(AA7=$AA$4,1,IF(AA7=$AB$4,1,IF(AA7=$AC$4,1,IF(AA7=$AD$4,1,0))))))))))</f>
        <v>1</v>
      </c>
      <c r="BQ7" s="22">
        <f t="shared" ref="BQ7:BQ35" si="44">IF($Z$4="","",IF($AA$4="","",IF($AB$4="","",IF($AC$4="","",IF($AD$4="","",IF(AB7=$Z$4,1,IF(AB7=$AA$4,1,IF(AB7=$AB$4,1,IF(AB7=$AC$4,1,IF(AB7=$AD$4,1,0))))))))))</f>
        <v>1</v>
      </c>
      <c r="BR7" s="22">
        <f t="shared" ref="BR7:BR35" si="45">IF($Z$4="","",IF($AA$4="","",IF($AB$4="","",IF($AC$4="","",IF($AD$4="","",IF(AC7=$Z$4,1,IF(AC7=$AA$4,1,IF(AC7=$AB$4,1,IF(AC7=$AC$4,1,IF(AC7=$AD$4,1,0))))))))))</f>
        <v>0</v>
      </c>
      <c r="BS7" s="22">
        <f t="shared" ref="BS7:BS35" si="46">IF($Z$4="","",IF($AA$4="","",IF($AB$4="","",IF($AC$4="","",IF($AD$4="","",IF(AD7=$Z$4,1,IF(AD7=$AA$4,1,IF(AD7=$AB$4,1,IF(AD7=$AC$4,1,IF(AD7=$AD$4,1,0))))))))))</f>
        <v>0</v>
      </c>
      <c r="BT7" s="22">
        <f t="shared" ref="BT7:BT35" si="47">IF($Z$4="","",IF($AA$4="","",IF($AB$4="","",IF($AC$4="","",IF($AD$4="","",IF(AE7=$Z$4,1,IF(AE7=$AA$4,1,IF(AE7=$AB$4,1,IF(AE7=$AC$4,1,IF(AE7=$AD$4,1,0))))))))))</f>
        <v>0</v>
      </c>
      <c r="BU7" s="22">
        <f t="shared" ref="BU7:BU35" si="48">IF($Z$4="","",IF($AA$4="","",IF($AB$4="","",IF($AC$4="","",IF($AD$4="","",IF(AF7=$Z$4,1,IF(AF7=$AA$4,1,IF(AF7=$AB$4,1,IF(AF7=$AC$4,1,IF(AF7=$AD$4,1,0))))))))))</f>
        <v>0</v>
      </c>
      <c r="BV7" s="22">
        <f t="shared" ref="BV7:BV35" si="49">IF($Z$4="","",IF($AA$4="","",IF($AB$4="","",IF($AC$4="","",IF($AD$4="","",IF(AG7=$Z$4,1,IF(AG7=$AA$4,1,IF(AG7=$AB$4,1,IF(AG7=$AC$4,1,IF(AG7=$AD$4,1,0))))))))))</f>
        <v>0</v>
      </c>
      <c r="BW7" s="33">
        <f t="shared" ref="BW7:BW35" si="50">SUM(BM7:BV7)</f>
        <v>5</v>
      </c>
      <c r="BX7" s="22" t="str">
        <f t="shared" ref="BX7:BX35" si="51">IF(BW7&lt;2,"FAUX","VRAI")</f>
        <v>VRAI</v>
      </c>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row>
    <row r="8" spans="1:103" ht="24" customHeight="1" x14ac:dyDescent="0.25">
      <c r="A8" s="31" t="s">
        <v>2</v>
      </c>
      <c r="B8" s="95">
        <v>1</v>
      </c>
      <c r="C8" s="88">
        <v>2</v>
      </c>
      <c r="D8" s="88">
        <v>3</v>
      </c>
      <c r="E8" s="88">
        <v>4</v>
      </c>
      <c r="F8" s="88">
        <v>6</v>
      </c>
      <c r="G8" s="88">
        <v>7</v>
      </c>
      <c r="H8" s="88">
        <v>8</v>
      </c>
      <c r="I8" s="88"/>
      <c r="J8" s="89"/>
      <c r="K8" s="2"/>
      <c r="L8" s="84">
        <v>2</v>
      </c>
      <c r="M8" s="85">
        <v>10</v>
      </c>
      <c r="N8" s="85"/>
      <c r="O8" s="85"/>
      <c r="P8" s="85"/>
      <c r="Q8" s="85"/>
      <c r="R8" s="85"/>
      <c r="S8" s="85"/>
      <c r="T8" s="85"/>
      <c r="U8" s="86"/>
      <c r="V8" s="2"/>
      <c r="W8" s="58" t="str">
        <f t="shared" si="15"/>
        <v>Grille 03</v>
      </c>
      <c r="X8" s="72">
        <f t="shared" si="16"/>
        <v>1</v>
      </c>
      <c r="Y8" s="73">
        <f t="shared" si="17"/>
        <v>2</v>
      </c>
      <c r="Z8" s="73">
        <f t="shared" si="18"/>
        <v>3</v>
      </c>
      <c r="AA8" s="73">
        <f t="shared" si="19"/>
        <v>4</v>
      </c>
      <c r="AB8" s="73">
        <f t="shared" si="20"/>
        <v>6</v>
      </c>
      <c r="AC8" s="73">
        <f t="shared" si="21"/>
        <v>7</v>
      </c>
      <c r="AD8" s="73">
        <f t="shared" si="22"/>
        <v>8</v>
      </c>
      <c r="AE8" s="73" t="str">
        <f t="shared" si="23"/>
        <v/>
      </c>
      <c r="AF8" s="74" t="str">
        <f t="shared" si="24"/>
        <v/>
      </c>
      <c r="AG8" s="2"/>
      <c r="AH8" s="62" t="str">
        <f t="shared" si="25"/>
        <v>Grille 03</v>
      </c>
      <c r="AI8" s="34" t="str">
        <f t="shared" si="26"/>
        <v>Grille gagnante :</v>
      </c>
      <c r="AJ8" s="35" t="str">
        <f t="shared" si="27"/>
        <v>Vous avez 4 bons numéros et vous avez le numéro chance.</v>
      </c>
      <c r="AK8" s="17"/>
      <c r="AL8" s="64" t="str">
        <f t="shared" si="28"/>
        <v>Grille 03</v>
      </c>
      <c r="AM8" s="68" t="str">
        <f t="shared" si="29"/>
        <v xml:space="preserve">Grille gagnante : </v>
      </c>
      <c r="AN8" s="67" t="str">
        <f t="shared" si="30"/>
        <v>Vous avez 4 bons numéros</v>
      </c>
      <c r="AO8" s="24"/>
      <c r="AP8" s="20" t="str">
        <f t="shared" si="1"/>
        <v>Vous avez</v>
      </c>
      <c r="AQ8" s="20">
        <f t="shared" si="2"/>
        <v>4</v>
      </c>
      <c r="AR8" s="20" t="str">
        <f t="shared" si="3"/>
        <v>bons numéros</v>
      </c>
      <c r="AS8" s="21" t="str">
        <f t="shared" si="31"/>
        <v>4 bons numéros</v>
      </c>
      <c r="AT8" s="21" t="str">
        <f t="shared" si="32"/>
        <v>et vous avez le numéro chance.</v>
      </c>
      <c r="AU8" s="22">
        <f t="shared" si="4"/>
        <v>1</v>
      </c>
      <c r="AV8" s="22">
        <f t="shared" si="5"/>
        <v>1</v>
      </c>
      <c r="AW8" s="22">
        <f t="shared" si="6"/>
        <v>1</v>
      </c>
      <c r="AX8" s="22">
        <f t="shared" si="7"/>
        <v>1</v>
      </c>
      <c r="AY8" s="22">
        <f t="shared" si="8"/>
        <v>0</v>
      </c>
      <c r="AZ8" s="22">
        <f t="shared" si="9"/>
        <v>0</v>
      </c>
      <c r="BA8" s="22">
        <f t="shared" si="10"/>
        <v>0</v>
      </c>
      <c r="BB8" s="22">
        <f t="shared" si="11"/>
        <v>0</v>
      </c>
      <c r="BC8" s="22">
        <f t="shared" si="12"/>
        <v>0</v>
      </c>
      <c r="BD8" s="23">
        <f t="shared" si="33"/>
        <v>4</v>
      </c>
      <c r="BE8" s="22">
        <f t="shared" si="13"/>
        <v>1</v>
      </c>
      <c r="BF8" s="22">
        <f t="shared" si="34"/>
        <v>5</v>
      </c>
      <c r="BG8" s="22" t="str">
        <f t="shared" si="35"/>
        <v>VRAI</v>
      </c>
      <c r="BH8" s="24"/>
      <c r="BI8" s="20" t="str">
        <f t="shared" si="36"/>
        <v>Vous avez</v>
      </c>
      <c r="BJ8" s="20">
        <f t="shared" si="37"/>
        <v>4</v>
      </c>
      <c r="BK8" s="20" t="str">
        <f t="shared" si="38"/>
        <v>bons numéros</v>
      </c>
      <c r="BL8" s="20" t="str">
        <f t="shared" si="39"/>
        <v>4 bons numéros</v>
      </c>
      <c r="BM8" s="22">
        <f t="shared" si="40"/>
        <v>1</v>
      </c>
      <c r="BN8" s="22">
        <f t="shared" si="41"/>
        <v>1</v>
      </c>
      <c r="BO8" s="22">
        <f t="shared" si="42"/>
        <v>1</v>
      </c>
      <c r="BP8" s="22">
        <f t="shared" si="43"/>
        <v>1</v>
      </c>
      <c r="BQ8" s="22">
        <f t="shared" si="44"/>
        <v>0</v>
      </c>
      <c r="BR8" s="22">
        <f t="shared" si="45"/>
        <v>0</v>
      </c>
      <c r="BS8" s="22">
        <f t="shared" si="46"/>
        <v>0</v>
      </c>
      <c r="BT8" s="22">
        <f t="shared" si="47"/>
        <v>0</v>
      </c>
      <c r="BU8" s="22">
        <f t="shared" si="48"/>
        <v>0</v>
      </c>
      <c r="BV8" s="22">
        <f t="shared" si="49"/>
        <v>0</v>
      </c>
      <c r="BW8" s="33">
        <f t="shared" si="50"/>
        <v>4</v>
      </c>
      <c r="BX8" s="22" t="str">
        <f t="shared" si="51"/>
        <v>VRAI</v>
      </c>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row>
    <row r="9" spans="1:103" ht="24" customHeight="1" x14ac:dyDescent="0.25">
      <c r="A9" s="30" t="s">
        <v>3</v>
      </c>
      <c r="B9" s="94">
        <v>1</v>
      </c>
      <c r="C9" s="85">
        <v>2</v>
      </c>
      <c r="D9" s="85">
        <v>3</v>
      </c>
      <c r="E9" s="85">
        <v>4</v>
      </c>
      <c r="F9" s="85">
        <v>6</v>
      </c>
      <c r="G9" s="85">
        <v>7</v>
      </c>
      <c r="H9" s="85"/>
      <c r="I9" s="85"/>
      <c r="J9" s="86"/>
      <c r="K9" s="2"/>
      <c r="L9" s="84">
        <v>1</v>
      </c>
      <c r="M9" s="85">
        <v>9</v>
      </c>
      <c r="N9" s="85"/>
      <c r="O9" s="85"/>
      <c r="P9" s="85"/>
      <c r="Q9" s="85"/>
      <c r="R9" s="85"/>
      <c r="S9" s="85"/>
      <c r="T9" s="85"/>
      <c r="U9" s="86"/>
      <c r="V9" s="2"/>
      <c r="W9" s="58" t="str">
        <f t="shared" si="15"/>
        <v>Grille 04</v>
      </c>
      <c r="X9" s="72">
        <f t="shared" si="16"/>
        <v>1</v>
      </c>
      <c r="Y9" s="73">
        <f t="shared" si="17"/>
        <v>2</v>
      </c>
      <c r="Z9" s="73">
        <f t="shared" si="18"/>
        <v>3</v>
      </c>
      <c r="AA9" s="73">
        <f t="shared" si="19"/>
        <v>4</v>
      </c>
      <c r="AB9" s="73">
        <f t="shared" si="20"/>
        <v>6</v>
      </c>
      <c r="AC9" s="73">
        <f t="shared" si="21"/>
        <v>7</v>
      </c>
      <c r="AD9" s="73" t="str">
        <f t="shared" si="22"/>
        <v/>
      </c>
      <c r="AE9" s="73" t="str">
        <f t="shared" si="23"/>
        <v/>
      </c>
      <c r="AF9" s="74" t="str">
        <f t="shared" si="24"/>
        <v/>
      </c>
      <c r="AG9" s="2"/>
      <c r="AH9" s="62" t="str">
        <f t="shared" si="25"/>
        <v>Grille 04</v>
      </c>
      <c r="AI9" s="34" t="str">
        <f t="shared" si="26"/>
        <v>Grille gagnante :</v>
      </c>
      <c r="AJ9" s="35" t="str">
        <f t="shared" si="27"/>
        <v xml:space="preserve">Vous avez 4 bons numéros mais vous n'avez pas le numéro chance. </v>
      </c>
      <c r="AK9" s="17"/>
      <c r="AL9" s="64" t="str">
        <f t="shared" si="28"/>
        <v>Grille 04</v>
      </c>
      <c r="AM9" s="68" t="str">
        <f t="shared" si="29"/>
        <v xml:space="preserve">Grille gagnante : </v>
      </c>
      <c r="AN9" s="67" t="str">
        <f t="shared" si="30"/>
        <v>Vous avez 4 bons numéros</v>
      </c>
      <c r="AO9" s="24"/>
      <c r="AP9" s="20" t="str">
        <f t="shared" si="1"/>
        <v>Vous avez</v>
      </c>
      <c r="AQ9" s="20">
        <f t="shared" si="2"/>
        <v>4</v>
      </c>
      <c r="AR9" s="20" t="str">
        <f t="shared" si="3"/>
        <v>bons numéros</v>
      </c>
      <c r="AS9" s="21" t="str">
        <f t="shared" si="31"/>
        <v>4 bons numéros</v>
      </c>
      <c r="AT9" s="21" t="str">
        <f t="shared" si="32"/>
        <v xml:space="preserve">mais vous n'avez pas le numéro chance. </v>
      </c>
      <c r="AU9" s="22">
        <f t="shared" si="4"/>
        <v>1</v>
      </c>
      <c r="AV9" s="22">
        <f t="shared" si="5"/>
        <v>1</v>
      </c>
      <c r="AW9" s="22">
        <f t="shared" si="6"/>
        <v>1</v>
      </c>
      <c r="AX9" s="22">
        <f t="shared" si="7"/>
        <v>1</v>
      </c>
      <c r="AY9" s="22">
        <f t="shared" si="8"/>
        <v>0</v>
      </c>
      <c r="AZ9" s="22">
        <f t="shared" si="9"/>
        <v>0</v>
      </c>
      <c r="BA9" s="22">
        <f t="shared" si="10"/>
        <v>0</v>
      </c>
      <c r="BB9" s="22">
        <f t="shared" si="11"/>
        <v>0</v>
      </c>
      <c r="BC9" s="22">
        <f t="shared" si="12"/>
        <v>0</v>
      </c>
      <c r="BD9" s="23">
        <f t="shared" si="33"/>
        <v>4</v>
      </c>
      <c r="BE9" s="22">
        <f t="shared" si="13"/>
        <v>0</v>
      </c>
      <c r="BF9" s="22">
        <f t="shared" si="34"/>
        <v>4</v>
      </c>
      <c r="BG9" s="22" t="str">
        <f t="shared" si="35"/>
        <v>VRAI</v>
      </c>
      <c r="BH9" s="24"/>
      <c r="BI9" s="20" t="str">
        <f t="shared" si="36"/>
        <v>Vous avez</v>
      </c>
      <c r="BJ9" s="20">
        <f t="shared" si="37"/>
        <v>4</v>
      </c>
      <c r="BK9" s="20" t="str">
        <f t="shared" si="38"/>
        <v>bons numéros</v>
      </c>
      <c r="BL9" s="20" t="str">
        <f t="shared" si="39"/>
        <v>4 bons numéros</v>
      </c>
      <c r="BM9" s="22">
        <f t="shared" si="40"/>
        <v>1</v>
      </c>
      <c r="BN9" s="22">
        <f t="shared" si="41"/>
        <v>1</v>
      </c>
      <c r="BO9" s="22">
        <f t="shared" si="42"/>
        <v>1</v>
      </c>
      <c r="BP9" s="22">
        <f t="shared" si="43"/>
        <v>1</v>
      </c>
      <c r="BQ9" s="22">
        <f t="shared" si="44"/>
        <v>0</v>
      </c>
      <c r="BR9" s="22">
        <f t="shared" si="45"/>
        <v>0</v>
      </c>
      <c r="BS9" s="22">
        <f t="shared" si="46"/>
        <v>0</v>
      </c>
      <c r="BT9" s="22">
        <f t="shared" si="47"/>
        <v>0</v>
      </c>
      <c r="BU9" s="22">
        <f t="shared" si="48"/>
        <v>0</v>
      </c>
      <c r="BV9" s="22">
        <f t="shared" si="49"/>
        <v>0</v>
      </c>
      <c r="BW9" s="33">
        <f t="shared" si="50"/>
        <v>4</v>
      </c>
      <c r="BX9" s="22" t="str">
        <f t="shared" si="51"/>
        <v>VRAI</v>
      </c>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row>
    <row r="10" spans="1:103" ht="24" customHeight="1" x14ac:dyDescent="0.25">
      <c r="A10" s="30" t="s">
        <v>4</v>
      </c>
      <c r="B10" s="94">
        <v>1</v>
      </c>
      <c r="C10" s="85">
        <v>2</v>
      </c>
      <c r="D10" s="85">
        <v>3</v>
      </c>
      <c r="E10" s="85">
        <v>6</v>
      </c>
      <c r="F10" s="85">
        <v>7</v>
      </c>
      <c r="G10" s="85"/>
      <c r="H10" s="85"/>
      <c r="I10" s="85"/>
      <c r="J10" s="86"/>
      <c r="K10" s="2"/>
      <c r="L10" s="84">
        <v>10</v>
      </c>
      <c r="M10" s="85"/>
      <c r="N10" s="85"/>
      <c r="O10" s="85"/>
      <c r="P10" s="85"/>
      <c r="Q10" s="85"/>
      <c r="R10" s="85"/>
      <c r="S10" s="85"/>
      <c r="T10" s="85"/>
      <c r="U10" s="86"/>
      <c r="V10" s="2"/>
      <c r="W10" s="58" t="str">
        <f t="shared" si="15"/>
        <v>Grille 05</v>
      </c>
      <c r="X10" s="72">
        <f t="shared" si="16"/>
        <v>1</v>
      </c>
      <c r="Y10" s="73">
        <f t="shared" si="17"/>
        <v>2</v>
      </c>
      <c r="Z10" s="73">
        <f t="shared" si="18"/>
        <v>3</v>
      </c>
      <c r="AA10" s="73">
        <f t="shared" si="19"/>
        <v>6</v>
      </c>
      <c r="AB10" s="73">
        <f t="shared" si="20"/>
        <v>7</v>
      </c>
      <c r="AC10" s="73" t="str">
        <f t="shared" si="21"/>
        <v/>
      </c>
      <c r="AD10" s="73" t="str">
        <f t="shared" si="22"/>
        <v/>
      </c>
      <c r="AE10" s="73" t="str">
        <f t="shared" si="23"/>
        <v/>
      </c>
      <c r="AF10" s="74" t="str">
        <f t="shared" si="24"/>
        <v/>
      </c>
      <c r="AG10" s="2"/>
      <c r="AH10" s="62" t="str">
        <f t="shared" si="25"/>
        <v>Grille 05</v>
      </c>
      <c r="AI10" s="34" t="str">
        <f t="shared" si="26"/>
        <v>Grille gagnante :</v>
      </c>
      <c r="AJ10" s="35" t="str">
        <f t="shared" si="27"/>
        <v>Vous avez 3 bons numéros et vous avez le numéro chance.</v>
      </c>
      <c r="AK10" s="17"/>
      <c r="AL10" s="64" t="str">
        <f t="shared" si="28"/>
        <v>Grille 05</v>
      </c>
      <c r="AM10" s="68" t="str">
        <f t="shared" si="29"/>
        <v xml:space="preserve">Grille gagnante : </v>
      </c>
      <c r="AN10" s="67" t="str">
        <f t="shared" si="30"/>
        <v>Vous avez 3 bons numéros</v>
      </c>
      <c r="AO10" s="24"/>
      <c r="AP10" s="20" t="str">
        <f t="shared" si="1"/>
        <v>Vous avez</v>
      </c>
      <c r="AQ10" s="20">
        <f t="shared" si="2"/>
        <v>3</v>
      </c>
      <c r="AR10" s="20" t="str">
        <f t="shared" si="3"/>
        <v>bons numéros</v>
      </c>
      <c r="AS10" s="21" t="str">
        <f t="shared" si="31"/>
        <v>3 bons numéros</v>
      </c>
      <c r="AT10" s="21" t="str">
        <f t="shared" si="32"/>
        <v>et vous avez le numéro chance.</v>
      </c>
      <c r="AU10" s="22">
        <f t="shared" si="4"/>
        <v>1</v>
      </c>
      <c r="AV10" s="22">
        <f t="shared" si="5"/>
        <v>1</v>
      </c>
      <c r="AW10" s="22">
        <f t="shared" si="6"/>
        <v>1</v>
      </c>
      <c r="AX10" s="22">
        <f t="shared" si="7"/>
        <v>0</v>
      </c>
      <c r="AY10" s="22">
        <f t="shared" si="8"/>
        <v>0</v>
      </c>
      <c r="AZ10" s="22">
        <f t="shared" si="9"/>
        <v>0</v>
      </c>
      <c r="BA10" s="22">
        <f t="shared" si="10"/>
        <v>0</v>
      </c>
      <c r="BB10" s="22">
        <f t="shared" si="11"/>
        <v>0</v>
      </c>
      <c r="BC10" s="22">
        <f t="shared" si="12"/>
        <v>0</v>
      </c>
      <c r="BD10" s="23">
        <f t="shared" si="33"/>
        <v>3</v>
      </c>
      <c r="BE10" s="22">
        <f t="shared" si="13"/>
        <v>1</v>
      </c>
      <c r="BF10" s="22">
        <f t="shared" si="34"/>
        <v>4</v>
      </c>
      <c r="BG10" s="22" t="str">
        <f t="shared" si="35"/>
        <v>VRAI</v>
      </c>
      <c r="BH10" s="24"/>
      <c r="BI10" s="20" t="str">
        <f t="shared" si="36"/>
        <v>Vous avez</v>
      </c>
      <c r="BJ10" s="20">
        <f t="shared" si="37"/>
        <v>3</v>
      </c>
      <c r="BK10" s="20" t="str">
        <f t="shared" si="38"/>
        <v>bons numéros</v>
      </c>
      <c r="BL10" s="20" t="str">
        <f t="shared" si="39"/>
        <v>3 bons numéros</v>
      </c>
      <c r="BM10" s="22">
        <f t="shared" si="40"/>
        <v>1</v>
      </c>
      <c r="BN10" s="22">
        <f t="shared" si="41"/>
        <v>1</v>
      </c>
      <c r="BO10" s="22">
        <f t="shared" si="42"/>
        <v>1</v>
      </c>
      <c r="BP10" s="22">
        <f t="shared" si="43"/>
        <v>0</v>
      </c>
      <c r="BQ10" s="22">
        <f t="shared" si="44"/>
        <v>0</v>
      </c>
      <c r="BR10" s="22">
        <f t="shared" si="45"/>
        <v>0</v>
      </c>
      <c r="BS10" s="22">
        <f t="shared" si="46"/>
        <v>0</v>
      </c>
      <c r="BT10" s="22">
        <f t="shared" si="47"/>
        <v>0</v>
      </c>
      <c r="BU10" s="22">
        <f t="shared" si="48"/>
        <v>0</v>
      </c>
      <c r="BV10" s="22">
        <f t="shared" si="49"/>
        <v>0</v>
      </c>
      <c r="BW10" s="33">
        <f t="shared" si="50"/>
        <v>3</v>
      </c>
      <c r="BX10" s="22" t="str">
        <f t="shared" si="51"/>
        <v>VRAI</v>
      </c>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row>
    <row r="11" spans="1:103" ht="24" customHeight="1" x14ac:dyDescent="0.25">
      <c r="A11" s="30" t="s">
        <v>5</v>
      </c>
      <c r="B11" s="94">
        <v>1</v>
      </c>
      <c r="C11" s="85">
        <v>2</v>
      </c>
      <c r="D11" s="85">
        <v>3</v>
      </c>
      <c r="E11" s="85">
        <v>6</v>
      </c>
      <c r="F11" s="85">
        <v>7</v>
      </c>
      <c r="G11" s="85"/>
      <c r="H11" s="85"/>
      <c r="I11" s="85"/>
      <c r="J11" s="86"/>
      <c r="K11" s="2"/>
      <c r="L11" s="84">
        <v>1</v>
      </c>
      <c r="M11" s="85"/>
      <c r="N11" s="85"/>
      <c r="O11" s="85"/>
      <c r="P11" s="85"/>
      <c r="Q11" s="85"/>
      <c r="R11" s="85"/>
      <c r="S11" s="85"/>
      <c r="T11" s="85"/>
      <c r="U11" s="86"/>
      <c r="V11" s="2"/>
      <c r="W11" s="58" t="str">
        <f t="shared" si="15"/>
        <v>Grille 06</v>
      </c>
      <c r="X11" s="72">
        <f t="shared" si="16"/>
        <v>1</v>
      </c>
      <c r="Y11" s="73">
        <f t="shared" si="17"/>
        <v>2</v>
      </c>
      <c r="Z11" s="73">
        <f t="shared" si="18"/>
        <v>3</v>
      </c>
      <c r="AA11" s="73">
        <f t="shared" si="19"/>
        <v>6</v>
      </c>
      <c r="AB11" s="73">
        <f t="shared" si="20"/>
        <v>7</v>
      </c>
      <c r="AC11" s="73" t="str">
        <f t="shared" si="21"/>
        <v/>
      </c>
      <c r="AD11" s="73" t="str">
        <f t="shared" si="22"/>
        <v/>
      </c>
      <c r="AE11" s="73" t="str">
        <f t="shared" si="23"/>
        <v/>
      </c>
      <c r="AF11" s="74" t="str">
        <f t="shared" si="24"/>
        <v/>
      </c>
      <c r="AG11" s="2"/>
      <c r="AH11" s="62" t="str">
        <f t="shared" si="25"/>
        <v>Grille 06</v>
      </c>
      <c r="AI11" s="34" t="str">
        <f t="shared" si="26"/>
        <v>Grille gagnante :</v>
      </c>
      <c r="AJ11" s="35" t="str">
        <f t="shared" si="27"/>
        <v xml:space="preserve">Vous avez 3 bons numéros mais vous n'avez pas le numéro chance. </v>
      </c>
      <c r="AK11" s="17"/>
      <c r="AL11" s="64" t="str">
        <f t="shared" si="28"/>
        <v>Grille 06</v>
      </c>
      <c r="AM11" s="68" t="str">
        <f t="shared" si="29"/>
        <v xml:space="preserve">Grille gagnante : </v>
      </c>
      <c r="AN11" s="67" t="str">
        <f t="shared" si="30"/>
        <v>Vous avez 3 bons numéros</v>
      </c>
      <c r="AO11" s="24"/>
      <c r="AP11" s="20" t="str">
        <f t="shared" si="1"/>
        <v>Vous avez</v>
      </c>
      <c r="AQ11" s="20">
        <f t="shared" si="2"/>
        <v>3</v>
      </c>
      <c r="AR11" s="20" t="str">
        <f t="shared" si="3"/>
        <v>bons numéros</v>
      </c>
      <c r="AS11" s="21" t="str">
        <f t="shared" si="31"/>
        <v>3 bons numéros</v>
      </c>
      <c r="AT11" s="21" t="str">
        <f t="shared" si="32"/>
        <v xml:space="preserve">mais vous n'avez pas le numéro chance. </v>
      </c>
      <c r="AU11" s="22">
        <f t="shared" si="4"/>
        <v>1</v>
      </c>
      <c r="AV11" s="22">
        <f t="shared" si="5"/>
        <v>1</v>
      </c>
      <c r="AW11" s="22">
        <f t="shared" si="6"/>
        <v>1</v>
      </c>
      <c r="AX11" s="22">
        <f t="shared" si="7"/>
        <v>0</v>
      </c>
      <c r="AY11" s="22">
        <f t="shared" si="8"/>
        <v>0</v>
      </c>
      <c r="AZ11" s="22">
        <f t="shared" si="9"/>
        <v>0</v>
      </c>
      <c r="BA11" s="22">
        <f t="shared" si="10"/>
        <v>0</v>
      </c>
      <c r="BB11" s="22">
        <f t="shared" si="11"/>
        <v>0</v>
      </c>
      <c r="BC11" s="22">
        <f t="shared" si="12"/>
        <v>0</v>
      </c>
      <c r="BD11" s="23">
        <f t="shared" si="33"/>
        <v>3</v>
      </c>
      <c r="BE11" s="22">
        <f t="shared" si="13"/>
        <v>0</v>
      </c>
      <c r="BF11" s="22">
        <f t="shared" si="34"/>
        <v>3</v>
      </c>
      <c r="BG11" s="22" t="str">
        <f t="shared" si="35"/>
        <v>VRAI</v>
      </c>
      <c r="BH11" s="24"/>
      <c r="BI11" s="20" t="str">
        <f t="shared" si="36"/>
        <v>Vous avez</v>
      </c>
      <c r="BJ11" s="20">
        <f t="shared" si="37"/>
        <v>3</v>
      </c>
      <c r="BK11" s="20" t="str">
        <f t="shared" si="38"/>
        <v>bons numéros</v>
      </c>
      <c r="BL11" s="20" t="str">
        <f t="shared" si="39"/>
        <v>3 bons numéros</v>
      </c>
      <c r="BM11" s="22">
        <f t="shared" si="40"/>
        <v>1</v>
      </c>
      <c r="BN11" s="22">
        <f t="shared" si="41"/>
        <v>1</v>
      </c>
      <c r="BO11" s="22">
        <f t="shared" si="42"/>
        <v>1</v>
      </c>
      <c r="BP11" s="22">
        <f t="shared" si="43"/>
        <v>0</v>
      </c>
      <c r="BQ11" s="22">
        <f t="shared" si="44"/>
        <v>0</v>
      </c>
      <c r="BR11" s="22">
        <f t="shared" si="45"/>
        <v>0</v>
      </c>
      <c r="BS11" s="22">
        <f t="shared" si="46"/>
        <v>0</v>
      </c>
      <c r="BT11" s="22">
        <f t="shared" si="47"/>
        <v>0</v>
      </c>
      <c r="BU11" s="22">
        <f t="shared" si="48"/>
        <v>0</v>
      </c>
      <c r="BV11" s="22">
        <f t="shared" si="49"/>
        <v>0</v>
      </c>
      <c r="BW11" s="33">
        <f t="shared" si="50"/>
        <v>3</v>
      </c>
      <c r="BX11" s="22" t="str">
        <f t="shared" si="51"/>
        <v>VRAI</v>
      </c>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row>
    <row r="12" spans="1:103" ht="24" customHeight="1" x14ac:dyDescent="0.25">
      <c r="A12" s="30" t="s">
        <v>6</v>
      </c>
      <c r="B12" s="94">
        <v>1</v>
      </c>
      <c r="C12" s="85">
        <v>2</v>
      </c>
      <c r="D12" s="85">
        <v>6</v>
      </c>
      <c r="E12" s="85">
        <v>7</v>
      </c>
      <c r="F12" s="85">
        <v>8</v>
      </c>
      <c r="G12" s="85"/>
      <c r="H12" s="85"/>
      <c r="I12" s="85"/>
      <c r="J12" s="86"/>
      <c r="K12" s="2"/>
      <c r="L12" s="84">
        <v>10</v>
      </c>
      <c r="M12" s="85"/>
      <c r="N12" s="85"/>
      <c r="O12" s="85"/>
      <c r="P12" s="85"/>
      <c r="Q12" s="85"/>
      <c r="R12" s="85"/>
      <c r="S12" s="85"/>
      <c r="T12" s="85"/>
      <c r="U12" s="86"/>
      <c r="V12" s="2"/>
      <c r="W12" s="58" t="str">
        <f t="shared" si="15"/>
        <v>Grille 07</v>
      </c>
      <c r="X12" s="72">
        <f t="shared" si="16"/>
        <v>1</v>
      </c>
      <c r="Y12" s="73">
        <f t="shared" si="17"/>
        <v>2</v>
      </c>
      <c r="Z12" s="73">
        <f t="shared" si="18"/>
        <v>6</v>
      </c>
      <c r="AA12" s="73">
        <f t="shared" si="19"/>
        <v>7</v>
      </c>
      <c r="AB12" s="73">
        <f t="shared" si="20"/>
        <v>8</v>
      </c>
      <c r="AC12" s="73" t="str">
        <f t="shared" si="21"/>
        <v/>
      </c>
      <c r="AD12" s="73" t="str">
        <f t="shared" si="22"/>
        <v/>
      </c>
      <c r="AE12" s="73" t="str">
        <f t="shared" si="23"/>
        <v/>
      </c>
      <c r="AF12" s="74" t="str">
        <f t="shared" si="24"/>
        <v/>
      </c>
      <c r="AG12" s="2"/>
      <c r="AH12" s="62" t="str">
        <f t="shared" si="25"/>
        <v>Grille 07</v>
      </c>
      <c r="AI12" s="34" t="str">
        <f t="shared" si="26"/>
        <v>Grille gagnante :</v>
      </c>
      <c r="AJ12" s="35" t="str">
        <f t="shared" si="27"/>
        <v>Vous avez 2 bons numéros et vous avez le numéro chance.</v>
      </c>
      <c r="AK12" s="17"/>
      <c r="AL12" s="64" t="str">
        <f t="shared" si="28"/>
        <v>Grille 07</v>
      </c>
      <c r="AM12" s="68" t="str">
        <f t="shared" si="29"/>
        <v xml:space="preserve">Grille gagnante : </v>
      </c>
      <c r="AN12" s="67" t="str">
        <f t="shared" si="30"/>
        <v>Vous avez 2 bons numéros</v>
      </c>
      <c r="AO12" s="24"/>
      <c r="AP12" s="20" t="str">
        <f t="shared" si="1"/>
        <v>Vous avez</v>
      </c>
      <c r="AQ12" s="20">
        <f t="shared" si="2"/>
        <v>2</v>
      </c>
      <c r="AR12" s="20" t="str">
        <f t="shared" si="3"/>
        <v>bons numéros</v>
      </c>
      <c r="AS12" s="21" t="str">
        <f t="shared" si="31"/>
        <v>2 bons numéros</v>
      </c>
      <c r="AT12" s="21" t="str">
        <f t="shared" si="32"/>
        <v>et vous avez le numéro chance.</v>
      </c>
      <c r="AU12" s="22">
        <f t="shared" si="4"/>
        <v>1</v>
      </c>
      <c r="AV12" s="22">
        <f t="shared" si="5"/>
        <v>1</v>
      </c>
      <c r="AW12" s="22">
        <f t="shared" si="6"/>
        <v>0</v>
      </c>
      <c r="AX12" s="22">
        <f t="shared" si="7"/>
        <v>0</v>
      </c>
      <c r="AY12" s="22">
        <f t="shared" si="8"/>
        <v>0</v>
      </c>
      <c r="AZ12" s="22">
        <f t="shared" si="9"/>
        <v>0</v>
      </c>
      <c r="BA12" s="22">
        <f t="shared" si="10"/>
        <v>0</v>
      </c>
      <c r="BB12" s="22">
        <f t="shared" si="11"/>
        <v>0</v>
      </c>
      <c r="BC12" s="22">
        <f t="shared" si="12"/>
        <v>0</v>
      </c>
      <c r="BD12" s="23">
        <f t="shared" si="33"/>
        <v>2</v>
      </c>
      <c r="BE12" s="22">
        <f t="shared" si="13"/>
        <v>1</v>
      </c>
      <c r="BF12" s="22">
        <f t="shared" si="34"/>
        <v>3</v>
      </c>
      <c r="BG12" s="22" t="str">
        <f t="shared" si="35"/>
        <v>VRAI</v>
      </c>
      <c r="BH12" s="24"/>
      <c r="BI12" s="20" t="str">
        <f t="shared" si="36"/>
        <v>Vous avez</v>
      </c>
      <c r="BJ12" s="20">
        <f t="shared" si="37"/>
        <v>2</v>
      </c>
      <c r="BK12" s="20" t="str">
        <f t="shared" si="38"/>
        <v>bons numéros</v>
      </c>
      <c r="BL12" s="20" t="str">
        <f t="shared" si="39"/>
        <v>2 bons numéros</v>
      </c>
      <c r="BM12" s="22">
        <f t="shared" si="40"/>
        <v>1</v>
      </c>
      <c r="BN12" s="22">
        <f t="shared" si="41"/>
        <v>1</v>
      </c>
      <c r="BO12" s="22">
        <f t="shared" si="42"/>
        <v>0</v>
      </c>
      <c r="BP12" s="22">
        <f t="shared" si="43"/>
        <v>0</v>
      </c>
      <c r="BQ12" s="22">
        <f t="shared" si="44"/>
        <v>0</v>
      </c>
      <c r="BR12" s="22">
        <f t="shared" si="45"/>
        <v>0</v>
      </c>
      <c r="BS12" s="22">
        <f t="shared" si="46"/>
        <v>0</v>
      </c>
      <c r="BT12" s="22">
        <f t="shared" si="47"/>
        <v>0</v>
      </c>
      <c r="BU12" s="22">
        <f t="shared" si="48"/>
        <v>0</v>
      </c>
      <c r="BV12" s="22">
        <f t="shared" si="49"/>
        <v>0</v>
      </c>
      <c r="BW12" s="33">
        <f t="shared" si="50"/>
        <v>2</v>
      </c>
      <c r="BX12" s="22" t="str">
        <f t="shared" si="51"/>
        <v>VRAI</v>
      </c>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row>
    <row r="13" spans="1:103" ht="24" customHeight="1" x14ac:dyDescent="0.25">
      <c r="A13" s="30" t="s">
        <v>7</v>
      </c>
      <c r="B13" s="94">
        <v>1</v>
      </c>
      <c r="C13" s="85">
        <v>2</v>
      </c>
      <c r="D13" s="85">
        <v>6</v>
      </c>
      <c r="E13" s="85">
        <v>7</v>
      </c>
      <c r="F13" s="85">
        <v>8</v>
      </c>
      <c r="G13" s="85"/>
      <c r="H13" s="85"/>
      <c r="I13" s="85"/>
      <c r="J13" s="86"/>
      <c r="K13" s="2"/>
      <c r="L13" s="84">
        <v>1</v>
      </c>
      <c r="M13" s="85"/>
      <c r="N13" s="85"/>
      <c r="O13" s="85"/>
      <c r="P13" s="85"/>
      <c r="Q13" s="85"/>
      <c r="R13" s="85"/>
      <c r="S13" s="85"/>
      <c r="T13" s="85"/>
      <c r="U13" s="86"/>
      <c r="V13" s="2"/>
      <c r="W13" s="58" t="str">
        <f t="shared" si="15"/>
        <v>Grille 08</v>
      </c>
      <c r="X13" s="72">
        <f t="shared" si="16"/>
        <v>1</v>
      </c>
      <c r="Y13" s="73">
        <f t="shared" si="17"/>
        <v>2</v>
      </c>
      <c r="Z13" s="73">
        <f t="shared" si="18"/>
        <v>6</v>
      </c>
      <c r="AA13" s="73">
        <f t="shared" si="19"/>
        <v>7</v>
      </c>
      <c r="AB13" s="73">
        <f t="shared" si="20"/>
        <v>8</v>
      </c>
      <c r="AC13" s="73" t="str">
        <f t="shared" si="21"/>
        <v/>
      </c>
      <c r="AD13" s="73" t="str">
        <f t="shared" si="22"/>
        <v/>
      </c>
      <c r="AE13" s="73" t="str">
        <f t="shared" si="23"/>
        <v/>
      </c>
      <c r="AF13" s="74" t="str">
        <f t="shared" si="24"/>
        <v/>
      </c>
      <c r="AG13" s="2"/>
      <c r="AH13" s="62" t="str">
        <f t="shared" si="25"/>
        <v>Grille 08</v>
      </c>
      <c r="AI13" s="34" t="str">
        <f t="shared" si="26"/>
        <v>Grille gagnante :</v>
      </c>
      <c r="AJ13" s="35" t="str">
        <f t="shared" si="27"/>
        <v xml:space="preserve">Vous avez 2 bons numéros mais vous n'avez pas le numéro chance. </v>
      </c>
      <c r="AK13" s="17"/>
      <c r="AL13" s="64" t="str">
        <f t="shared" si="28"/>
        <v>Grille 08</v>
      </c>
      <c r="AM13" s="68" t="str">
        <f t="shared" si="29"/>
        <v xml:space="preserve">Grille gagnante : </v>
      </c>
      <c r="AN13" s="67" t="str">
        <f t="shared" si="30"/>
        <v>Vous avez 2 bons numéros</v>
      </c>
      <c r="AO13" s="24"/>
      <c r="AP13" s="20" t="str">
        <f t="shared" si="1"/>
        <v>Vous avez</v>
      </c>
      <c r="AQ13" s="20">
        <f t="shared" si="2"/>
        <v>2</v>
      </c>
      <c r="AR13" s="20" t="str">
        <f t="shared" si="3"/>
        <v>bons numéros</v>
      </c>
      <c r="AS13" s="21" t="str">
        <f t="shared" si="31"/>
        <v>2 bons numéros</v>
      </c>
      <c r="AT13" s="21" t="str">
        <f t="shared" si="32"/>
        <v xml:space="preserve">mais vous n'avez pas le numéro chance. </v>
      </c>
      <c r="AU13" s="22">
        <f t="shared" si="4"/>
        <v>1</v>
      </c>
      <c r="AV13" s="22">
        <f t="shared" si="5"/>
        <v>1</v>
      </c>
      <c r="AW13" s="22">
        <f t="shared" si="6"/>
        <v>0</v>
      </c>
      <c r="AX13" s="22">
        <f t="shared" si="7"/>
        <v>0</v>
      </c>
      <c r="AY13" s="22">
        <f t="shared" si="8"/>
        <v>0</v>
      </c>
      <c r="AZ13" s="22">
        <f t="shared" si="9"/>
        <v>0</v>
      </c>
      <c r="BA13" s="22">
        <f t="shared" si="10"/>
        <v>0</v>
      </c>
      <c r="BB13" s="22">
        <f t="shared" si="11"/>
        <v>0</v>
      </c>
      <c r="BC13" s="22">
        <f t="shared" si="12"/>
        <v>0</v>
      </c>
      <c r="BD13" s="23">
        <f t="shared" si="33"/>
        <v>2</v>
      </c>
      <c r="BE13" s="22">
        <f t="shared" si="13"/>
        <v>0</v>
      </c>
      <c r="BF13" s="22">
        <f t="shared" si="34"/>
        <v>2</v>
      </c>
      <c r="BG13" s="22" t="str">
        <f t="shared" si="35"/>
        <v>VRAI</v>
      </c>
      <c r="BH13" s="24"/>
      <c r="BI13" s="20" t="str">
        <f t="shared" si="36"/>
        <v>Vous avez</v>
      </c>
      <c r="BJ13" s="20">
        <f t="shared" si="37"/>
        <v>2</v>
      </c>
      <c r="BK13" s="20" t="str">
        <f t="shared" si="38"/>
        <v>bons numéros</v>
      </c>
      <c r="BL13" s="20" t="str">
        <f t="shared" si="39"/>
        <v>2 bons numéros</v>
      </c>
      <c r="BM13" s="22">
        <f t="shared" si="40"/>
        <v>1</v>
      </c>
      <c r="BN13" s="22">
        <f t="shared" si="41"/>
        <v>1</v>
      </c>
      <c r="BO13" s="22">
        <f t="shared" si="42"/>
        <v>0</v>
      </c>
      <c r="BP13" s="22">
        <f t="shared" si="43"/>
        <v>0</v>
      </c>
      <c r="BQ13" s="22">
        <f t="shared" si="44"/>
        <v>0</v>
      </c>
      <c r="BR13" s="22">
        <f t="shared" si="45"/>
        <v>0</v>
      </c>
      <c r="BS13" s="22">
        <f t="shared" si="46"/>
        <v>0</v>
      </c>
      <c r="BT13" s="22">
        <f t="shared" si="47"/>
        <v>0</v>
      </c>
      <c r="BU13" s="22">
        <f t="shared" si="48"/>
        <v>0</v>
      </c>
      <c r="BV13" s="22">
        <f t="shared" si="49"/>
        <v>0</v>
      </c>
      <c r="BW13" s="33">
        <f t="shared" si="50"/>
        <v>2</v>
      </c>
      <c r="BX13" s="22" t="str">
        <f t="shared" si="51"/>
        <v>VRAI</v>
      </c>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row>
    <row r="14" spans="1:103" ht="24" customHeight="1" x14ac:dyDescent="0.25">
      <c r="A14" s="30" t="s">
        <v>8</v>
      </c>
      <c r="B14" s="94">
        <v>1</v>
      </c>
      <c r="C14" s="85">
        <v>6</v>
      </c>
      <c r="D14" s="85">
        <v>7</v>
      </c>
      <c r="E14" s="85">
        <v>8</v>
      </c>
      <c r="F14" s="85">
        <v>9</v>
      </c>
      <c r="G14" s="85"/>
      <c r="H14" s="85"/>
      <c r="I14" s="85"/>
      <c r="J14" s="86"/>
      <c r="K14" s="2"/>
      <c r="L14" s="84">
        <v>10</v>
      </c>
      <c r="M14" s="85"/>
      <c r="N14" s="85"/>
      <c r="O14" s="85"/>
      <c r="P14" s="85"/>
      <c r="Q14" s="85"/>
      <c r="R14" s="85"/>
      <c r="S14" s="85"/>
      <c r="T14" s="85"/>
      <c r="U14" s="86"/>
      <c r="V14" s="2"/>
      <c r="W14" s="58" t="str">
        <f t="shared" si="15"/>
        <v>Grille 09</v>
      </c>
      <c r="X14" s="72">
        <f t="shared" si="16"/>
        <v>1</v>
      </c>
      <c r="Y14" s="73">
        <f t="shared" si="17"/>
        <v>6</v>
      </c>
      <c r="Z14" s="73">
        <f t="shared" si="18"/>
        <v>7</v>
      </c>
      <c r="AA14" s="73">
        <f t="shared" si="19"/>
        <v>8</v>
      </c>
      <c r="AB14" s="73">
        <f t="shared" si="20"/>
        <v>9</v>
      </c>
      <c r="AC14" s="73" t="str">
        <f t="shared" si="21"/>
        <v/>
      </c>
      <c r="AD14" s="73" t="str">
        <f t="shared" si="22"/>
        <v/>
      </c>
      <c r="AE14" s="73" t="str">
        <f t="shared" si="23"/>
        <v/>
      </c>
      <c r="AF14" s="74" t="str">
        <f t="shared" si="24"/>
        <v/>
      </c>
      <c r="AG14" s="2"/>
      <c r="AH14" s="62" t="str">
        <f t="shared" si="25"/>
        <v>Grille 09</v>
      </c>
      <c r="AI14" s="34" t="str">
        <f t="shared" si="26"/>
        <v>Grille gagnante :</v>
      </c>
      <c r="AJ14" s="35" t="str">
        <f t="shared" si="27"/>
        <v>Vous avez 1 bon numéro et vous avez le numéro chance.</v>
      </c>
      <c r="AK14" s="17"/>
      <c r="AL14" s="64" t="str">
        <f t="shared" si="28"/>
        <v>Grille 09</v>
      </c>
      <c r="AM14" s="68" t="str">
        <f t="shared" si="29"/>
        <v xml:space="preserve">Grille perdante : </v>
      </c>
      <c r="AN14" s="67" t="str">
        <f t="shared" si="30"/>
        <v>Vous n'avez  aucun gain</v>
      </c>
      <c r="AO14" s="24"/>
      <c r="AP14" s="20" t="str">
        <f t="shared" si="1"/>
        <v>Vous avez</v>
      </c>
      <c r="AQ14" s="20">
        <f t="shared" si="2"/>
        <v>1</v>
      </c>
      <c r="AR14" s="20" t="str">
        <f t="shared" si="3"/>
        <v>bon numéro</v>
      </c>
      <c r="AS14" s="21" t="str">
        <f t="shared" si="31"/>
        <v>1 bon numéro</v>
      </c>
      <c r="AT14" s="21" t="str">
        <f t="shared" si="32"/>
        <v>et vous avez le numéro chance.</v>
      </c>
      <c r="AU14" s="22">
        <f t="shared" si="4"/>
        <v>1</v>
      </c>
      <c r="AV14" s="22">
        <f t="shared" si="5"/>
        <v>0</v>
      </c>
      <c r="AW14" s="22">
        <f t="shared" si="6"/>
        <v>0</v>
      </c>
      <c r="AX14" s="22">
        <f t="shared" si="7"/>
        <v>0</v>
      </c>
      <c r="AY14" s="22">
        <f t="shared" si="8"/>
        <v>0</v>
      </c>
      <c r="AZ14" s="22">
        <f t="shared" si="9"/>
        <v>0</v>
      </c>
      <c r="BA14" s="22">
        <f t="shared" si="10"/>
        <v>0</v>
      </c>
      <c r="BB14" s="22">
        <f t="shared" si="11"/>
        <v>0</v>
      </c>
      <c r="BC14" s="22">
        <f t="shared" si="12"/>
        <v>0</v>
      </c>
      <c r="BD14" s="23">
        <f t="shared" si="33"/>
        <v>1</v>
      </c>
      <c r="BE14" s="22">
        <f t="shared" si="13"/>
        <v>1</v>
      </c>
      <c r="BF14" s="22">
        <f t="shared" si="34"/>
        <v>2</v>
      </c>
      <c r="BG14" s="22" t="str">
        <f t="shared" si="35"/>
        <v>VRAI</v>
      </c>
      <c r="BH14" s="24"/>
      <c r="BI14" s="20" t="str">
        <f t="shared" si="36"/>
        <v>Vous n'avez</v>
      </c>
      <c r="BJ14" s="20" t="str">
        <f t="shared" si="37"/>
        <v/>
      </c>
      <c r="BK14" s="20" t="str">
        <f t="shared" si="38"/>
        <v>aucun gain</v>
      </c>
      <c r="BL14" s="20" t="str">
        <f t="shared" si="39"/>
        <v xml:space="preserve"> aucun gain</v>
      </c>
      <c r="BM14" s="22">
        <f t="shared" si="40"/>
        <v>1</v>
      </c>
      <c r="BN14" s="22">
        <f t="shared" si="41"/>
        <v>0</v>
      </c>
      <c r="BO14" s="22">
        <f t="shared" si="42"/>
        <v>0</v>
      </c>
      <c r="BP14" s="22">
        <f t="shared" si="43"/>
        <v>0</v>
      </c>
      <c r="BQ14" s="22">
        <f t="shared" si="44"/>
        <v>0</v>
      </c>
      <c r="BR14" s="22">
        <f t="shared" si="45"/>
        <v>0</v>
      </c>
      <c r="BS14" s="22">
        <f t="shared" si="46"/>
        <v>0</v>
      </c>
      <c r="BT14" s="22">
        <f t="shared" si="47"/>
        <v>0</v>
      </c>
      <c r="BU14" s="22">
        <f t="shared" si="48"/>
        <v>0</v>
      </c>
      <c r="BV14" s="22">
        <f t="shared" si="49"/>
        <v>0</v>
      </c>
      <c r="BW14" s="33">
        <f t="shared" si="50"/>
        <v>1</v>
      </c>
      <c r="BX14" s="22" t="str">
        <f t="shared" si="51"/>
        <v>FAUX</v>
      </c>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row>
    <row r="15" spans="1:103" ht="24" customHeight="1" x14ac:dyDescent="0.25">
      <c r="A15" s="30" t="s">
        <v>9</v>
      </c>
      <c r="B15" s="94">
        <v>1</v>
      </c>
      <c r="C15" s="85">
        <v>6</v>
      </c>
      <c r="D15" s="85">
        <v>7</v>
      </c>
      <c r="E15" s="85">
        <v>8</v>
      </c>
      <c r="F15" s="85">
        <v>9</v>
      </c>
      <c r="G15" s="85"/>
      <c r="H15" s="85"/>
      <c r="I15" s="85"/>
      <c r="J15" s="86"/>
      <c r="K15" s="2"/>
      <c r="L15" s="84">
        <v>1</v>
      </c>
      <c r="M15" s="85"/>
      <c r="N15" s="85"/>
      <c r="O15" s="85"/>
      <c r="P15" s="85"/>
      <c r="Q15" s="85"/>
      <c r="R15" s="85"/>
      <c r="S15" s="85"/>
      <c r="T15" s="85"/>
      <c r="U15" s="86"/>
      <c r="V15" s="2"/>
      <c r="W15" s="58" t="str">
        <f t="shared" si="15"/>
        <v>Grille 10</v>
      </c>
      <c r="X15" s="72">
        <f t="shared" si="16"/>
        <v>1</v>
      </c>
      <c r="Y15" s="73">
        <f t="shared" si="17"/>
        <v>6</v>
      </c>
      <c r="Z15" s="73">
        <f t="shared" si="18"/>
        <v>7</v>
      </c>
      <c r="AA15" s="73">
        <f t="shared" si="19"/>
        <v>8</v>
      </c>
      <c r="AB15" s="73">
        <f t="shared" si="20"/>
        <v>9</v>
      </c>
      <c r="AC15" s="73" t="str">
        <f t="shared" si="21"/>
        <v/>
      </c>
      <c r="AD15" s="73" t="str">
        <f t="shared" si="22"/>
        <v/>
      </c>
      <c r="AE15" s="73" t="str">
        <f t="shared" si="23"/>
        <v/>
      </c>
      <c r="AF15" s="74" t="str">
        <f t="shared" si="24"/>
        <v/>
      </c>
      <c r="AG15" s="2"/>
      <c r="AH15" s="62" t="str">
        <f t="shared" si="25"/>
        <v>Grille 10</v>
      </c>
      <c r="AI15" s="34" t="str">
        <f t="shared" si="26"/>
        <v xml:space="preserve">Grille perdante : </v>
      </c>
      <c r="AJ15" s="35" t="str">
        <f t="shared" si="27"/>
        <v xml:space="preserve">Vous avez 1 bon numéro mais vous n'avez pas le numéro chance. </v>
      </c>
      <c r="AK15" s="17"/>
      <c r="AL15" s="64" t="str">
        <f t="shared" si="28"/>
        <v>Grille 10</v>
      </c>
      <c r="AM15" s="68" t="str">
        <f t="shared" si="29"/>
        <v xml:space="preserve">Grille perdante : </v>
      </c>
      <c r="AN15" s="67" t="str">
        <f t="shared" si="30"/>
        <v>Vous n'avez  aucun gain</v>
      </c>
      <c r="AO15" s="24"/>
      <c r="AP15" s="20" t="str">
        <f t="shared" si="1"/>
        <v>Vous avez</v>
      </c>
      <c r="AQ15" s="20">
        <f t="shared" si="2"/>
        <v>1</v>
      </c>
      <c r="AR15" s="20" t="str">
        <f t="shared" si="3"/>
        <v>bon numéro</v>
      </c>
      <c r="AS15" s="21" t="str">
        <f t="shared" si="31"/>
        <v>1 bon numéro</v>
      </c>
      <c r="AT15" s="21" t="str">
        <f t="shared" si="32"/>
        <v xml:space="preserve">mais vous n'avez pas le numéro chance. </v>
      </c>
      <c r="AU15" s="22">
        <f t="shared" si="4"/>
        <v>1</v>
      </c>
      <c r="AV15" s="22">
        <f t="shared" si="5"/>
        <v>0</v>
      </c>
      <c r="AW15" s="22">
        <f t="shared" si="6"/>
        <v>0</v>
      </c>
      <c r="AX15" s="22">
        <f t="shared" si="7"/>
        <v>0</v>
      </c>
      <c r="AY15" s="22">
        <f t="shared" si="8"/>
        <v>0</v>
      </c>
      <c r="AZ15" s="22">
        <f t="shared" si="9"/>
        <v>0</v>
      </c>
      <c r="BA15" s="22">
        <f t="shared" si="10"/>
        <v>0</v>
      </c>
      <c r="BB15" s="22">
        <f t="shared" si="11"/>
        <v>0</v>
      </c>
      <c r="BC15" s="22">
        <f t="shared" si="12"/>
        <v>0</v>
      </c>
      <c r="BD15" s="23">
        <f t="shared" si="33"/>
        <v>1</v>
      </c>
      <c r="BE15" s="22">
        <f t="shared" si="13"/>
        <v>0</v>
      </c>
      <c r="BF15" s="22">
        <f t="shared" si="34"/>
        <v>1</v>
      </c>
      <c r="BG15" s="22" t="str">
        <f t="shared" si="35"/>
        <v>FAUX</v>
      </c>
      <c r="BH15" s="24"/>
      <c r="BI15" s="20" t="str">
        <f t="shared" si="36"/>
        <v>Vous n'avez</v>
      </c>
      <c r="BJ15" s="20" t="str">
        <f t="shared" si="37"/>
        <v/>
      </c>
      <c r="BK15" s="20" t="str">
        <f t="shared" si="38"/>
        <v>aucun gain</v>
      </c>
      <c r="BL15" s="20" t="str">
        <f t="shared" si="39"/>
        <v xml:space="preserve"> aucun gain</v>
      </c>
      <c r="BM15" s="22">
        <f t="shared" si="40"/>
        <v>1</v>
      </c>
      <c r="BN15" s="22">
        <f t="shared" si="41"/>
        <v>0</v>
      </c>
      <c r="BO15" s="22">
        <f t="shared" si="42"/>
        <v>0</v>
      </c>
      <c r="BP15" s="22">
        <f t="shared" si="43"/>
        <v>0</v>
      </c>
      <c r="BQ15" s="22">
        <f t="shared" si="44"/>
        <v>0</v>
      </c>
      <c r="BR15" s="22">
        <f t="shared" si="45"/>
        <v>0</v>
      </c>
      <c r="BS15" s="22">
        <f t="shared" si="46"/>
        <v>0</v>
      </c>
      <c r="BT15" s="22">
        <f t="shared" si="47"/>
        <v>0</v>
      </c>
      <c r="BU15" s="22">
        <f t="shared" si="48"/>
        <v>0</v>
      </c>
      <c r="BV15" s="22">
        <f t="shared" si="49"/>
        <v>0</v>
      </c>
      <c r="BW15" s="33">
        <f t="shared" si="50"/>
        <v>1</v>
      </c>
      <c r="BX15" s="22" t="str">
        <f t="shared" si="51"/>
        <v>FAUX</v>
      </c>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row>
    <row r="16" spans="1:103" ht="24" customHeight="1" x14ac:dyDescent="0.25">
      <c r="A16" s="30" t="s">
        <v>10</v>
      </c>
      <c r="B16" s="94">
        <v>6</v>
      </c>
      <c r="C16" s="85">
        <v>7</v>
      </c>
      <c r="D16" s="85">
        <v>8</v>
      </c>
      <c r="E16" s="85">
        <v>9</v>
      </c>
      <c r="F16" s="85">
        <v>10</v>
      </c>
      <c r="G16" s="85"/>
      <c r="H16" s="85"/>
      <c r="I16" s="85"/>
      <c r="J16" s="86"/>
      <c r="K16" s="2"/>
      <c r="L16" s="84">
        <v>1</v>
      </c>
      <c r="M16" s="85"/>
      <c r="N16" s="85"/>
      <c r="O16" s="85"/>
      <c r="P16" s="85"/>
      <c r="Q16" s="85"/>
      <c r="R16" s="85"/>
      <c r="S16" s="85"/>
      <c r="T16" s="85"/>
      <c r="U16" s="86"/>
      <c r="V16" s="2"/>
      <c r="W16" s="58" t="str">
        <f t="shared" si="15"/>
        <v>Grille 11</v>
      </c>
      <c r="X16" s="72">
        <f t="shared" si="16"/>
        <v>6</v>
      </c>
      <c r="Y16" s="73">
        <f t="shared" si="17"/>
        <v>7</v>
      </c>
      <c r="Z16" s="73">
        <f t="shared" si="18"/>
        <v>8</v>
      </c>
      <c r="AA16" s="73">
        <f t="shared" si="19"/>
        <v>9</v>
      </c>
      <c r="AB16" s="73">
        <f t="shared" si="20"/>
        <v>10</v>
      </c>
      <c r="AC16" s="73" t="str">
        <f t="shared" si="21"/>
        <v/>
      </c>
      <c r="AD16" s="73" t="str">
        <f t="shared" si="22"/>
        <v/>
      </c>
      <c r="AE16" s="73" t="str">
        <f t="shared" si="23"/>
        <v/>
      </c>
      <c r="AF16" s="74" t="str">
        <f t="shared" si="24"/>
        <v/>
      </c>
      <c r="AG16" s="2"/>
      <c r="AH16" s="62" t="str">
        <f t="shared" si="25"/>
        <v>Grille 11</v>
      </c>
      <c r="AI16" s="34" t="str">
        <f t="shared" si="26"/>
        <v xml:space="preserve">Grille perdante : </v>
      </c>
      <c r="AJ16" s="35" t="str">
        <f t="shared" si="27"/>
        <v>Vous n'avez  aucun numéro et vous n'avez pas le numéro chance.</v>
      </c>
      <c r="AK16" s="17"/>
      <c r="AL16" s="64" t="str">
        <f t="shared" si="28"/>
        <v>Grille 11</v>
      </c>
      <c r="AM16" s="68" t="str">
        <f t="shared" si="29"/>
        <v xml:space="preserve">Grille perdante : </v>
      </c>
      <c r="AN16" s="67" t="str">
        <f t="shared" si="30"/>
        <v>Vous n'avez  aucun gain</v>
      </c>
      <c r="AO16" s="24"/>
      <c r="AP16" s="20" t="str">
        <f t="shared" si="1"/>
        <v>Vous n'avez</v>
      </c>
      <c r="AQ16" s="20" t="str">
        <f t="shared" si="2"/>
        <v/>
      </c>
      <c r="AR16" s="20" t="str">
        <f t="shared" si="3"/>
        <v>aucun numéro</v>
      </c>
      <c r="AS16" s="21" t="str">
        <f t="shared" si="31"/>
        <v xml:space="preserve"> aucun numéro</v>
      </c>
      <c r="AT16" s="21" t="str">
        <f t="shared" si="32"/>
        <v>et vous n'avez pas le numéro chance.</v>
      </c>
      <c r="AU16" s="22">
        <f t="shared" si="4"/>
        <v>0</v>
      </c>
      <c r="AV16" s="22">
        <f t="shared" si="5"/>
        <v>0</v>
      </c>
      <c r="AW16" s="22">
        <f t="shared" si="6"/>
        <v>0</v>
      </c>
      <c r="AX16" s="22">
        <f t="shared" si="7"/>
        <v>0</v>
      </c>
      <c r="AY16" s="22">
        <f t="shared" si="8"/>
        <v>0</v>
      </c>
      <c r="AZ16" s="22">
        <f t="shared" si="9"/>
        <v>0</v>
      </c>
      <c r="BA16" s="22">
        <f t="shared" si="10"/>
        <v>0</v>
      </c>
      <c r="BB16" s="22">
        <f t="shared" si="11"/>
        <v>0</v>
      </c>
      <c r="BC16" s="22">
        <f t="shared" si="12"/>
        <v>0</v>
      </c>
      <c r="BD16" s="23">
        <f t="shared" si="33"/>
        <v>0</v>
      </c>
      <c r="BE16" s="22">
        <f t="shared" si="13"/>
        <v>0</v>
      </c>
      <c r="BF16" s="22">
        <f t="shared" si="34"/>
        <v>0</v>
      </c>
      <c r="BG16" s="22" t="str">
        <f t="shared" si="35"/>
        <v>FAUX</v>
      </c>
      <c r="BH16" s="24"/>
      <c r="BI16" s="20" t="str">
        <f t="shared" si="36"/>
        <v>Vous n'avez</v>
      </c>
      <c r="BJ16" s="20" t="str">
        <f t="shared" si="37"/>
        <v/>
      </c>
      <c r="BK16" s="20" t="str">
        <f t="shared" si="38"/>
        <v>aucun gain</v>
      </c>
      <c r="BL16" s="20" t="str">
        <f t="shared" si="39"/>
        <v xml:space="preserve"> aucun gain</v>
      </c>
      <c r="BM16" s="22">
        <f t="shared" si="40"/>
        <v>0</v>
      </c>
      <c r="BN16" s="22">
        <f t="shared" si="41"/>
        <v>0</v>
      </c>
      <c r="BO16" s="22">
        <f t="shared" si="42"/>
        <v>0</v>
      </c>
      <c r="BP16" s="22">
        <f t="shared" si="43"/>
        <v>0</v>
      </c>
      <c r="BQ16" s="22">
        <f t="shared" si="44"/>
        <v>0</v>
      </c>
      <c r="BR16" s="22">
        <f t="shared" si="45"/>
        <v>0</v>
      </c>
      <c r="BS16" s="22">
        <f t="shared" si="46"/>
        <v>0</v>
      </c>
      <c r="BT16" s="22">
        <f t="shared" si="47"/>
        <v>0</v>
      </c>
      <c r="BU16" s="22">
        <f t="shared" si="48"/>
        <v>0</v>
      </c>
      <c r="BV16" s="22">
        <f t="shared" si="49"/>
        <v>0</v>
      </c>
      <c r="BW16" s="33">
        <f t="shared" si="50"/>
        <v>0</v>
      </c>
      <c r="BX16" s="22" t="str">
        <f t="shared" si="51"/>
        <v>FAUX</v>
      </c>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row>
    <row r="17" spans="1:103" ht="24" customHeight="1" x14ac:dyDescent="0.25">
      <c r="A17" s="30" t="s">
        <v>11</v>
      </c>
      <c r="B17" s="94"/>
      <c r="C17" s="85"/>
      <c r="D17" s="85"/>
      <c r="E17" s="85"/>
      <c r="F17" s="85"/>
      <c r="G17" s="85"/>
      <c r="H17" s="85"/>
      <c r="I17" s="85"/>
      <c r="J17" s="86"/>
      <c r="K17" s="2"/>
      <c r="L17" s="84"/>
      <c r="M17" s="85"/>
      <c r="N17" s="85"/>
      <c r="O17" s="85"/>
      <c r="P17" s="85"/>
      <c r="Q17" s="85"/>
      <c r="R17" s="85"/>
      <c r="S17" s="85"/>
      <c r="T17" s="85"/>
      <c r="U17" s="86"/>
      <c r="V17" s="2"/>
      <c r="W17" s="58" t="str">
        <f t="shared" si="15"/>
        <v>Grille 12</v>
      </c>
      <c r="X17" s="72" t="str">
        <f t="shared" si="16"/>
        <v/>
      </c>
      <c r="Y17" s="73" t="str">
        <f t="shared" si="17"/>
        <v/>
      </c>
      <c r="Z17" s="73" t="str">
        <f t="shared" si="18"/>
        <v/>
      </c>
      <c r="AA17" s="73" t="str">
        <f t="shared" si="19"/>
        <v/>
      </c>
      <c r="AB17" s="73" t="str">
        <f t="shared" si="20"/>
        <v/>
      </c>
      <c r="AC17" s="73"/>
      <c r="AD17" s="73"/>
      <c r="AE17" s="73"/>
      <c r="AF17" s="74"/>
      <c r="AG17" s="2"/>
      <c r="AH17" s="62" t="str">
        <f t="shared" si="25"/>
        <v>Grille 12</v>
      </c>
      <c r="AI17" s="34" t="str">
        <f t="shared" si="26"/>
        <v/>
      </c>
      <c r="AJ17" s="35" t="str">
        <f t="shared" si="27"/>
        <v xml:space="preserve">   </v>
      </c>
      <c r="AK17" s="17"/>
      <c r="AL17" s="64" t="str">
        <f t="shared" si="28"/>
        <v>Grille 12</v>
      </c>
      <c r="AM17" s="68" t="str">
        <f t="shared" si="29"/>
        <v/>
      </c>
      <c r="AN17" s="67" t="str">
        <f t="shared" si="30"/>
        <v xml:space="preserve">  </v>
      </c>
      <c r="AO17" s="24"/>
      <c r="AP17" s="20" t="str">
        <f t="shared" si="1"/>
        <v/>
      </c>
      <c r="AQ17" s="20" t="str">
        <f t="shared" si="2"/>
        <v/>
      </c>
      <c r="AR17" s="20" t="str">
        <f t="shared" si="3"/>
        <v/>
      </c>
      <c r="AS17" s="21" t="str">
        <f t="shared" si="31"/>
        <v xml:space="preserve"> </v>
      </c>
      <c r="AT17" s="21" t="str">
        <f t="shared" si="32"/>
        <v/>
      </c>
      <c r="AU17" s="22">
        <f t="shared" si="4"/>
        <v>0</v>
      </c>
      <c r="AV17" s="22">
        <f t="shared" si="5"/>
        <v>0</v>
      </c>
      <c r="AW17" s="22">
        <f t="shared" si="6"/>
        <v>0</v>
      </c>
      <c r="AX17" s="22">
        <f t="shared" si="7"/>
        <v>0</v>
      </c>
      <c r="AY17" s="22">
        <f t="shared" si="8"/>
        <v>0</v>
      </c>
      <c r="AZ17" s="22">
        <f t="shared" si="9"/>
        <v>0</v>
      </c>
      <c r="BA17" s="22">
        <f t="shared" si="10"/>
        <v>0</v>
      </c>
      <c r="BB17" s="22">
        <f t="shared" si="11"/>
        <v>0</v>
      </c>
      <c r="BC17" s="22">
        <f t="shared" si="12"/>
        <v>0</v>
      </c>
      <c r="BD17" s="23">
        <f t="shared" si="33"/>
        <v>0</v>
      </c>
      <c r="BE17" s="22" t="str">
        <f t="shared" si="13"/>
        <v/>
      </c>
      <c r="BF17" s="22" t="str">
        <f t="shared" si="34"/>
        <v/>
      </c>
      <c r="BG17" s="22" t="str">
        <f t="shared" si="35"/>
        <v/>
      </c>
      <c r="BH17" s="24"/>
      <c r="BI17" s="20" t="str">
        <f t="shared" si="36"/>
        <v/>
      </c>
      <c r="BJ17" s="20" t="str">
        <f t="shared" si="37"/>
        <v/>
      </c>
      <c r="BK17" s="20" t="str">
        <f t="shared" si="38"/>
        <v/>
      </c>
      <c r="BL17" s="20" t="str">
        <f t="shared" si="39"/>
        <v xml:space="preserve"> </v>
      </c>
      <c r="BM17" s="22">
        <f t="shared" si="40"/>
        <v>0</v>
      </c>
      <c r="BN17" s="22">
        <f t="shared" si="41"/>
        <v>0</v>
      </c>
      <c r="BO17" s="22">
        <f t="shared" si="42"/>
        <v>0</v>
      </c>
      <c r="BP17" s="22">
        <f t="shared" si="43"/>
        <v>0</v>
      </c>
      <c r="BQ17" s="22">
        <f t="shared" si="44"/>
        <v>0</v>
      </c>
      <c r="BR17" s="22">
        <f t="shared" si="45"/>
        <v>0</v>
      </c>
      <c r="BS17" s="22">
        <f t="shared" si="46"/>
        <v>0</v>
      </c>
      <c r="BT17" s="22">
        <f t="shared" si="47"/>
        <v>0</v>
      </c>
      <c r="BU17" s="22">
        <f t="shared" si="48"/>
        <v>0</v>
      </c>
      <c r="BV17" s="22">
        <f t="shared" si="49"/>
        <v>0</v>
      </c>
      <c r="BW17" s="33">
        <f t="shared" si="50"/>
        <v>0</v>
      </c>
      <c r="BX17" s="22" t="str">
        <f t="shared" si="51"/>
        <v>FAUX</v>
      </c>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row>
    <row r="18" spans="1:103" ht="24" customHeight="1" x14ac:dyDescent="0.25">
      <c r="A18" s="30" t="s">
        <v>12</v>
      </c>
      <c r="B18" s="94"/>
      <c r="C18" s="85"/>
      <c r="D18" s="85"/>
      <c r="E18" s="85"/>
      <c r="F18" s="85"/>
      <c r="G18" s="85"/>
      <c r="H18" s="85"/>
      <c r="I18" s="85"/>
      <c r="J18" s="86"/>
      <c r="K18" s="2"/>
      <c r="L18" s="84"/>
      <c r="M18" s="85"/>
      <c r="N18" s="85"/>
      <c r="O18" s="85"/>
      <c r="P18" s="85"/>
      <c r="Q18" s="85"/>
      <c r="R18" s="85"/>
      <c r="S18" s="85"/>
      <c r="T18" s="85"/>
      <c r="U18" s="86"/>
      <c r="V18" s="2"/>
      <c r="W18" s="58" t="str">
        <f t="shared" si="15"/>
        <v>Grille 13</v>
      </c>
      <c r="X18" s="72" t="str">
        <f t="shared" si="16"/>
        <v/>
      </c>
      <c r="Y18" s="73" t="str">
        <f t="shared" si="17"/>
        <v/>
      </c>
      <c r="Z18" s="73" t="str">
        <f t="shared" si="18"/>
        <v/>
      </c>
      <c r="AA18" s="73" t="str">
        <f t="shared" si="19"/>
        <v/>
      </c>
      <c r="AB18" s="73" t="str">
        <f t="shared" si="20"/>
        <v/>
      </c>
      <c r="AC18" s="73"/>
      <c r="AD18" s="73"/>
      <c r="AE18" s="73"/>
      <c r="AF18" s="74"/>
      <c r="AG18" s="2"/>
      <c r="AH18" s="62" t="str">
        <f t="shared" si="25"/>
        <v>Grille 13</v>
      </c>
      <c r="AI18" s="34" t="str">
        <f t="shared" si="26"/>
        <v/>
      </c>
      <c r="AJ18" s="35" t="str">
        <f t="shared" si="27"/>
        <v xml:space="preserve">   </v>
      </c>
      <c r="AK18" s="17"/>
      <c r="AL18" s="64" t="str">
        <f t="shared" si="28"/>
        <v>Grille 13</v>
      </c>
      <c r="AM18" s="68" t="str">
        <f t="shared" si="29"/>
        <v/>
      </c>
      <c r="AN18" s="67" t="str">
        <f t="shared" si="30"/>
        <v xml:space="preserve">  </v>
      </c>
      <c r="AO18" s="24"/>
      <c r="AP18" s="20" t="str">
        <f t="shared" si="1"/>
        <v/>
      </c>
      <c r="AQ18" s="20" t="str">
        <f t="shared" si="2"/>
        <v/>
      </c>
      <c r="AR18" s="20" t="str">
        <f t="shared" si="3"/>
        <v/>
      </c>
      <c r="AS18" s="21" t="str">
        <f t="shared" si="31"/>
        <v xml:space="preserve"> </v>
      </c>
      <c r="AT18" s="21" t="str">
        <f t="shared" si="32"/>
        <v/>
      </c>
      <c r="AU18" s="22">
        <f t="shared" si="4"/>
        <v>0</v>
      </c>
      <c r="AV18" s="22">
        <f t="shared" si="5"/>
        <v>0</v>
      </c>
      <c r="AW18" s="22">
        <f t="shared" si="6"/>
        <v>0</v>
      </c>
      <c r="AX18" s="22">
        <f t="shared" si="7"/>
        <v>0</v>
      </c>
      <c r="AY18" s="22">
        <f t="shared" si="8"/>
        <v>0</v>
      </c>
      <c r="AZ18" s="22">
        <f t="shared" si="9"/>
        <v>0</v>
      </c>
      <c r="BA18" s="22">
        <f t="shared" si="10"/>
        <v>0</v>
      </c>
      <c r="BB18" s="22">
        <f t="shared" si="11"/>
        <v>0</v>
      </c>
      <c r="BC18" s="22">
        <f t="shared" si="12"/>
        <v>0</v>
      </c>
      <c r="BD18" s="23">
        <f t="shared" si="33"/>
        <v>0</v>
      </c>
      <c r="BE18" s="22" t="str">
        <f t="shared" si="13"/>
        <v/>
      </c>
      <c r="BF18" s="22" t="str">
        <f t="shared" si="34"/>
        <v/>
      </c>
      <c r="BG18" s="22" t="str">
        <f t="shared" si="35"/>
        <v/>
      </c>
      <c r="BH18" s="24"/>
      <c r="BI18" s="20" t="str">
        <f t="shared" si="36"/>
        <v/>
      </c>
      <c r="BJ18" s="20" t="str">
        <f t="shared" si="37"/>
        <v/>
      </c>
      <c r="BK18" s="20" t="str">
        <f t="shared" si="38"/>
        <v/>
      </c>
      <c r="BL18" s="20" t="str">
        <f t="shared" si="39"/>
        <v xml:space="preserve"> </v>
      </c>
      <c r="BM18" s="22">
        <f t="shared" si="40"/>
        <v>0</v>
      </c>
      <c r="BN18" s="22">
        <f t="shared" si="41"/>
        <v>0</v>
      </c>
      <c r="BO18" s="22">
        <f t="shared" si="42"/>
        <v>0</v>
      </c>
      <c r="BP18" s="22">
        <f t="shared" si="43"/>
        <v>0</v>
      </c>
      <c r="BQ18" s="22">
        <f t="shared" si="44"/>
        <v>0</v>
      </c>
      <c r="BR18" s="22">
        <f t="shared" si="45"/>
        <v>0</v>
      </c>
      <c r="BS18" s="22">
        <f t="shared" si="46"/>
        <v>0</v>
      </c>
      <c r="BT18" s="22">
        <f t="shared" si="47"/>
        <v>0</v>
      </c>
      <c r="BU18" s="22">
        <f t="shared" si="48"/>
        <v>0</v>
      </c>
      <c r="BV18" s="22">
        <f t="shared" si="49"/>
        <v>0</v>
      </c>
      <c r="BW18" s="33">
        <f t="shared" si="50"/>
        <v>0</v>
      </c>
      <c r="BX18" s="22" t="str">
        <f t="shared" si="51"/>
        <v>FAUX</v>
      </c>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row>
    <row r="19" spans="1:103" ht="24" customHeight="1" x14ac:dyDescent="0.25">
      <c r="A19" s="30" t="s">
        <v>13</v>
      </c>
      <c r="B19" s="94"/>
      <c r="C19" s="85"/>
      <c r="D19" s="85"/>
      <c r="E19" s="85"/>
      <c r="F19" s="85"/>
      <c r="G19" s="85"/>
      <c r="H19" s="85"/>
      <c r="I19" s="85"/>
      <c r="J19" s="86"/>
      <c r="K19" s="2"/>
      <c r="L19" s="84"/>
      <c r="M19" s="85"/>
      <c r="N19" s="85"/>
      <c r="O19" s="85"/>
      <c r="P19" s="85"/>
      <c r="Q19" s="85"/>
      <c r="R19" s="85"/>
      <c r="S19" s="85"/>
      <c r="T19" s="85"/>
      <c r="U19" s="86"/>
      <c r="V19" s="2"/>
      <c r="W19" s="58" t="str">
        <f t="shared" si="15"/>
        <v>Grille 14</v>
      </c>
      <c r="X19" s="72" t="str">
        <f t="shared" si="16"/>
        <v/>
      </c>
      <c r="Y19" s="73" t="str">
        <f t="shared" si="17"/>
        <v/>
      </c>
      <c r="Z19" s="73" t="str">
        <f t="shared" si="18"/>
        <v/>
      </c>
      <c r="AA19" s="73" t="str">
        <f t="shared" si="19"/>
        <v/>
      </c>
      <c r="AB19" s="73" t="str">
        <f t="shared" si="20"/>
        <v/>
      </c>
      <c r="AC19" s="73"/>
      <c r="AD19" s="73"/>
      <c r="AE19" s="73"/>
      <c r="AF19" s="74"/>
      <c r="AG19" s="2"/>
      <c r="AH19" s="62" t="str">
        <f t="shared" si="25"/>
        <v>Grille 14</v>
      </c>
      <c r="AI19" s="34" t="str">
        <f t="shared" si="26"/>
        <v/>
      </c>
      <c r="AJ19" s="35" t="str">
        <f t="shared" si="27"/>
        <v xml:space="preserve">   </v>
      </c>
      <c r="AK19" s="17"/>
      <c r="AL19" s="64" t="str">
        <f t="shared" si="28"/>
        <v>Grille 14</v>
      </c>
      <c r="AM19" s="68" t="str">
        <f t="shared" si="29"/>
        <v/>
      </c>
      <c r="AN19" s="67" t="str">
        <f t="shared" si="30"/>
        <v xml:space="preserve">  </v>
      </c>
      <c r="AO19" s="24"/>
      <c r="AP19" s="20" t="str">
        <f t="shared" si="1"/>
        <v/>
      </c>
      <c r="AQ19" s="20" t="str">
        <f t="shared" si="2"/>
        <v/>
      </c>
      <c r="AR19" s="20" t="str">
        <f t="shared" si="3"/>
        <v/>
      </c>
      <c r="AS19" s="21" t="str">
        <f t="shared" si="31"/>
        <v xml:space="preserve"> </v>
      </c>
      <c r="AT19" s="21" t="str">
        <f t="shared" si="32"/>
        <v/>
      </c>
      <c r="AU19" s="22">
        <f t="shared" si="4"/>
        <v>0</v>
      </c>
      <c r="AV19" s="22">
        <f t="shared" si="5"/>
        <v>0</v>
      </c>
      <c r="AW19" s="22">
        <f t="shared" si="6"/>
        <v>0</v>
      </c>
      <c r="AX19" s="22">
        <f t="shared" si="7"/>
        <v>0</v>
      </c>
      <c r="AY19" s="22">
        <f t="shared" si="8"/>
        <v>0</v>
      </c>
      <c r="AZ19" s="22">
        <f t="shared" si="9"/>
        <v>0</v>
      </c>
      <c r="BA19" s="22">
        <f t="shared" si="10"/>
        <v>0</v>
      </c>
      <c r="BB19" s="22">
        <f t="shared" si="11"/>
        <v>0</v>
      </c>
      <c r="BC19" s="22">
        <f t="shared" si="12"/>
        <v>0</v>
      </c>
      <c r="BD19" s="23">
        <f t="shared" si="33"/>
        <v>0</v>
      </c>
      <c r="BE19" s="22" t="str">
        <f t="shared" si="13"/>
        <v/>
      </c>
      <c r="BF19" s="22" t="str">
        <f t="shared" si="34"/>
        <v/>
      </c>
      <c r="BG19" s="22" t="str">
        <f t="shared" si="35"/>
        <v/>
      </c>
      <c r="BH19" s="24"/>
      <c r="BI19" s="20" t="str">
        <f t="shared" si="36"/>
        <v/>
      </c>
      <c r="BJ19" s="20" t="str">
        <f t="shared" si="37"/>
        <v/>
      </c>
      <c r="BK19" s="20" t="str">
        <f t="shared" si="38"/>
        <v/>
      </c>
      <c r="BL19" s="20" t="str">
        <f t="shared" si="39"/>
        <v xml:space="preserve"> </v>
      </c>
      <c r="BM19" s="22">
        <f t="shared" si="40"/>
        <v>0</v>
      </c>
      <c r="BN19" s="22">
        <f t="shared" si="41"/>
        <v>0</v>
      </c>
      <c r="BO19" s="22">
        <f t="shared" si="42"/>
        <v>0</v>
      </c>
      <c r="BP19" s="22">
        <f t="shared" si="43"/>
        <v>0</v>
      </c>
      <c r="BQ19" s="22">
        <f t="shared" si="44"/>
        <v>0</v>
      </c>
      <c r="BR19" s="22">
        <f t="shared" si="45"/>
        <v>0</v>
      </c>
      <c r="BS19" s="22">
        <f t="shared" si="46"/>
        <v>0</v>
      </c>
      <c r="BT19" s="22">
        <f t="shared" si="47"/>
        <v>0</v>
      </c>
      <c r="BU19" s="22">
        <f t="shared" si="48"/>
        <v>0</v>
      </c>
      <c r="BV19" s="22">
        <f t="shared" si="49"/>
        <v>0</v>
      </c>
      <c r="BW19" s="33">
        <f t="shared" si="50"/>
        <v>0</v>
      </c>
      <c r="BX19" s="22" t="str">
        <f t="shared" si="51"/>
        <v>FAUX</v>
      </c>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row>
    <row r="20" spans="1:103" ht="24" customHeight="1" x14ac:dyDescent="0.25">
      <c r="A20" s="30" t="s">
        <v>14</v>
      </c>
      <c r="B20" s="94"/>
      <c r="C20" s="85"/>
      <c r="D20" s="85"/>
      <c r="E20" s="85"/>
      <c r="F20" s="85"/>
      <c r="G20" s="85"/>
      <c r="H20" s="85"/>
      <c r="I20" s="85"/>
      <c r="J20" s="86"/>
      <c r="K20" s="2"/>
      <c r="L20" s="84"/>
      <c r="M20" s="85"/>
      <c r="N20" s="85"/>
      <c r="O20" s="85"/>
      <c r="P20" s="85"/>
      <c r="Q20" s="85"/>
      <c r="R20" s="85"/>
      <c r="S20" s="85"/>
      <c r="T20" s="85"/>
      <c r="U20" s="86"/>
      <c r="V20" s="2"/>
      <c r="W20" s="58" t="str">
        <f t="shared" si="15"/>
        <v>Grille 15</v>
      </c>
      <c r="X20" s="72" t="str">
        <f t="shared" si="16"/>
        <v/>
      </c>
      <c r="Y20" s="73" t="str">
        <f t="shared" si="17"/>
        <v/>
      </c>
      <c r="Z20" s="73" t="str">
        <f t="shared" si="18"/>
        <v/>
      </c>
      <c r="AA20" s="73" t="str">
        <f t="shared" si="19"/>
        <v/>
      </c>
      <c r="AB20" s="73" t="str">
        <f t="shared" si="20"/>
        <v/>
      </c>
      <c r="AC20" s="73" t="str">
        <f t="shared" si="21"/>
        <v/>
      </c>
      <c r="AD20" s="73" t="str">
        <f t="shared" si="22"/>
        <v/>
      </c>
      <c r="AE20" s="73" t="str">
        <f t="shared" si="23"/>
        <v/>
      </c>
      <c r="AF20" s="74" t="str">
        <f t="shared" si="24"/>
        <v/>
      </c>
      <c r="AG20" s="2"/>
      <c r="AH20" s="62" t="str">
        <f t="shared" si="25"/>
        <v>Grille 15</v>
      </c>
      <c r="AI20" s="34" t="str">
        <f t="shared" si="26"/>
        <v/>
      </c>
      <c r="AJ20" s="35" t="str">
        <f t="shared" si="27"/>
        <v xml:space="preserve">   </v>
      </c>
      <c r="AK20" s="17"/>
      <c r="AL20" s="64" t="str">
        <f t="shared" si="28"/>
        <v>Grille 15</v>
      </c>
      <c r="AM20" s="68" t="str">
        <f t="shared" si="29"/>
        <v/>
      </c>
      <c r="AN20" s="67" t="str">
        <f t="shared" si="30"/>
        <v xml:space="preserve">  </v>
      </c>
      <c r="AO20" s="24"/>
      <c r="AP20" s="20" t="str">
        <f t="shared" si="1"/>
        <v/>
      </c>
      <c r="AQ20" s="20" t="str">
        <f t="shared" si="2"/>
        <v/>
      </c>
      <c r="AR20" s="20" t="str">
        <f t="shared" si="3"/>
        <v/>
      </c>
      <c r="AS20" s="21" t="str">
        <f t="shared" si="31"/>
        <v xml:space="preserve"> </v>
      </c>
      <c r="AT20" s="21" t="str">
        <f t="shared" si="32"/>
        <v/>
      </c>
      <c r="AU20" s="22">
        <f t="shared" si="4"/>
        <v>0</v>
      </c>
      <c r="AV20" s="22">
        <f t="shared" si="5"/>
        <v>0</v>
      </c>
      <c r="AW20" s="22">
        <f t="shared" si="6"/>
        <v>0</v>
      </c>
      <c r="AX20" s="22">
        <f t="shared" si="7"/>
        <v>0</v>
      </c>
      <c r="AY20" s="22">
        <f t="shared" si="8"/>
        <v>0</v>
      </c>
      <c r="AZ20" s="22">
        <f t="shared" si="9"/>
        <v>0</v>
      </c>
      <c r="BA20" s="22">
        <f t="shared" si="10"/>
        <v>0</v>
      </c>
      <c r="BB20" s="22">
        <f t="shared" si="11"/>
        <v>0</v>
      </c>
      <c r="BC20" s="22">
        <f t="shared" si="12"/>
        <v>0</v>
      </c>
      <c r="BD20" s="23">
        <f t="shared" si="33"/>
        <v>0</v>
      </c>
      <c r="BE20" s="22" t="str">
        <f t="shared" si="13"/>
        <v/>
      </c>
      <c r="BF20" s="22" t="str">
        <f t="shared" si="34"/>
        <v/>
      </c>
      <c r="BG20" s="22" t="str">
        <f t="shared" si="35"/>
        <v/>
      </c>
      <c r="BH20" s="24"/>
      <c r="BI20" s="20" t="str">
        <f t="shared" si="36"/>
        <v/>
      </c>
      <c r="BJ20" s="20" t="str">
        <f t="shared" si="37"/>
        <v/>
      </c>
      <c r="BK20" s="20" t="str">
        <f t="shared" si="38"/>
        <v/>
      </c>
      <c r="BL20" s="20" t="str">
        <f t="shared" si="39"/>
        <v xml:space="preserve"> </v>
      </c>
      <c r="BM20" s="22">
        <f t="shared" si="40"/>
        <v>0</v>
      </c>
      <c r="BN20" s="22">
        <f t="shared" si="41"/>
        <v>0</v>
      </c>
      <c r="BO20" s="22">
        <f t="shared" si="42"/>
        <v>0</v>
      </c>
      <c r="BP20" s="22">
        <f t="shared" si="43"/>
        <v>0</v>
      </c>
      <c r="BQ20" s="22">
        <f t="shared" si="44"/>
        <v>0</v>
      </c>
      <c r="BR20" s="22">
        <f t="shared" si="45"/>
        <v>0</v>
      </c>
      <c r="BS20" s="22">
        <f t="shared" si="46"/>
        <v>0</v>
      </c>
      <c r="BT20" s="22">
        <f t="shared" si="47"/>
        <v>0</v>
      </c>
      <c r="BU20" s="22">
        <f t="shared" si="48"/>
        <v>0</v>
      </c>
      <c r="BV20" s="22">
        <f t="shared" si="49"/>
        <v>0</v>
      </c>
      <c r="BW20" s="33">
        <f t="shared" si="50"/>
        <v>0</v>
      </c>
      <c r="BX20" s="22" t="str">
        <f t="shared" si="51"/>
        <v>FAUX</v>
      </c>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row>
    <row r="21" spans="1:103" ht="24" customHeight="1" x14ac:dyDescent="0.25">
      <c r="A21" s="30" t="s">
        <v>15</v>
      </c>
      <c r="B21" s="94"/>
      <c r="C21" s="85"/>
      <c r="D21" s="85"/>
      <c r="E21" s="85"/>
      <c r="F21" s="85"/>
      <c r="G21" s="85"/>
      <c r="H21" s="85"/>
      <c r="I21" s="85"/>
      <c r="J21" s="86"/>
      <c r="K21" s="2"/>
      <c r="L21" s="84"/>
      <c r="M21" s="85"/>
      <c r="N21" s="85"/>
      <c r="O21" s="85"/>
      <c r="P21" s="85"/>
      <c r="Q21" s="85"/>
      <c r="R21" s="85"/>
      <c r="S21" s="85"/>
      <c r="T21" s="85"/>
      <c r="U21" s="86"/>
      <c r="V21" s="2"/>
      <c r="W21" s="58" t="str">
        <f t="shared" si="15"/>
        <v>Grille 16</v>
      </c>
      <c r="X21" s="72" t="str">
        <f t="shared" si="16"/>
        <v/>
      </c>
      <c r="Y21" s="73" t="str">
        <f t="shared" si="17"/>
        <v/>
      </c>
      <c r="Z21" s="73" t="str">
        <f t="shared" si="18"/>
        <v/>
      </c>
      <c r="AA21" s="73" t="str">
        <f t="shared" si="19"/>
        <v/>
      </c>
      <c r="AB21" s="73" t="str">
        <f t="shared" si="20"/>
        <v/>
      </c>
      <c r="AC21" s="73" t="str">
        <f t="shared" si="21"/>
        <v/>
      </c>
      <c r="AD21" s="73" t="str">
        <f t="shared" si="22"/>
        <v/>
      </c>
      <c r="AE21" s="73" t="str">
        <f t="shared" si="23"/>
        <v/>
      </c>
      <c r="AF21" s="74" t="str">
        <f t="shared" si="24"/>
        <v/>
      </c>
      <c r="AG21" s="2"/>
      <c r="AH21" s="62" t="str">
        <f t="shared" si="25"/>
        <v>Grille 16</v>
      </c>
      <c r="AI21" s="34" t="str">
        <f t="shared" si="26"/>
        <v/>
      </c>
      <c r="AJ21" s="35" t="str">
        <f t="shared" si="27"/>
        <v xml:space="preserve">   </v>
      </c>
      <c r="AK21" s="17"/>
      <c r="AL21" s="64" t="str">
        <f t="shared" si="28"/>
        <v>Grille 16</v>
      </c>
      <c r="AM21" s="68" t="str">
        <f t="shared" si="29"/>
        <v/>
      </c>
      <c r="AN21" s="67" t="str">
        <f t="shared" si="30"/>
        <v xml:space="preserve">  </v>
      </c>
      <c r="AO21" s="24"/>
      <c r="AP21" s="20" t="str">
        <f t="shared" si="1"/>
        <v/>
      </c>
      <c r="AQ21" s="20" t="str">
        <f t="shared" si="2"/>
        <v/>
      </c>
      <c r="AR21" s="20" t="str">
        <f t="shared" si="3"/>
        <v/>
      </c>
      <c r="AS21" s="21" t="str">
        <f t="shared" si="31"/>
        <v xml:space="preserve"> </v>
      </c>
      <c r="AT21" s="21" t="str">
        <f t="shared" si="32"/>
        <v/>
      </c>
      <c r="AU21" s="22">
        <f t="shared" si="4"/>
        <v>0</v>
      </c>
      <c r="AV21" s="22">
        <f t="shared" si="5"/>
        <v>0</v>
      </c>
      <c r="AW21" s="22">
        <f t="shared" si="6"/>
        <v>0</v>
      </c>
      <c r="AX21" s="22">
        <f t="shared" si="7"/>
        <v>0</v>
      </c>
      <c r="AY21" s="22">
        <f t="shared" si="8"/>
        <v>0</v>
      </c>
      <c r="AZ21" s="22">
        <f t="shared" si="9"/>
        <v>0</v>
      </c>
      <c r="BA21" s="22">
        <f t="shared" si="10"/>
        <v>0</v>
      </c>
      <c r="BB21" s="22">
        <f t="shared" si="11"/>
        <v>0</v>
      </c>
      <c r="BC21" s="22">
        <f t="shared" si="12"/>
        <v>0</v>
      </c>
      <c r="BD21" s="23">
        <f t="shared" si="33"/>
        <v>0</v>
      </c>
      <c r="BE21" s="22" t="str">
        <f t="shared" si="13"/>
        <v/>
      </c>
      <c r="BF21" s="22" t="str">
        <f t="shared" si="34"/>
        <v/>
      </c>
      <c r="BG21" s="22" t="str">
        <f t="shared" si="35"/>
        <v/>
      </c>
      <c r="BH21" s="24"/>
      <c r="BI21" s="20" t="str">
        <f t="shared" si="36"/>
        <v/>
      </c>
      <c r="BJ21" s="20" t="str">
        <f t="shared" si="37"/>
        <v/>
      </c>
      <c r="BK21" s="20" t="str">
        <f t="shared" si="38"/>
        <v/>
      </c>
      <c r="BL21" s="20" t="str">
        <f t="shared" si="39"/>
        <v xml:space="preserve"> </v>
      </c>
      <c r="BM21" s="22">
        <f t="shared" si="40"/>
        <v>0</v>
      </c>
      <c r="BN21" s="22">
        <f t="shared" si="41"/>
        <v>0</v>
      </c>
      <c r="BO21" s="22">
        <f t="shared" si="42"/>
        <v>0</v>
      </c>
      <c r="BP21" s="22">
        <f t="shared" si="43"/>
        <v>0</v>
      </c>
      <c r="BQ21" s="22">
        <f t="shared" si="44"/>
        <v>0</v>
      </c>
      <c r="BR21" s="22">
        <f t="shared" si="45"/>
        <v>0</v>
      </c>
      <c r="BS21" s="22">
        <f t="shared" si="46"/>
        <v>0</v>
      </c>
      <c r="BT21" s="22">
        <f t="shared" si="47"/>
        <v>0</v>
      </c>
      <c r="BU21" s="22">
        <f t="shared" si="48"/>
        <v>0</v>
      </c>
      <c r="BV21" s="22">
        <f t="shared" si="49"/>
        <v>0</v>
      </c>
      <c r="BW21" s="33">
        <f t="shared" si="50"/>
        <v>0</v>
      </c>
      <c r="BX21" s="22" t="str">
        <f t="shared" si="51"/>
        <v>FAUX</v>
      </c>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row>
    <row r="22" spans="1:103" ht="24" customHeight="1" x14ac:dyDescent="0.25">
      <c r="A22" s="30" t="s">
        <v>16</v>
      </c>
      <c r="B22" s="94"/>
      <c r="C22" s="85"/>
      <c r="D22" s="85"/>
      <c r="E22" s="85"/>
      <c r="F22" s="85"/>
      <c r="G22" s="85"/>
      <c r="H22" s="85"/>
      <c r="I22" s="85"/>
      <c r="J22" s="86"/>
      <c r="K22" s="2"/>
      <c r="L22" s="84"/>
      <c r="M22" s="85"/>
      <c r="N22" s="85"/>
      <c r="O22" s="85"/>
      <c r="P22" s="85"/>
      <c r="Q22" s="85"/>
      <c r="R22" s="85"/>
      <c r="S22" s="85"/>
      <c r="T22" s="85"/>
      <c r="U22" s="86"/>
      <c r="V22" s="2"/>
      <c r="W22" s="58" t="str">
        <f t="shared" si="15"/>
        <v>Grille 17</v>
      </c>
      <c r="X22" s="72" t="str">
        <f t="shared" si="16"/>
        <v/>
      </c>
      <c r="Y22" s="73" t="str">
        <f t="shared" si="17"/>
        <v/>
      </c>
      <c r="Z22" s="73" t="str">
        <f t="shared" si="18"/>
        <v/>
      </c>
      <c r="AA22" s="73" t="str">
        <f t="shared" si="19"/>
        <v/>
      </c>
      <c r="AB22" s="73" t="str">
        <f t="shared" si="20"/>
        <v/>
      </c>
      <c r="AC22" s="73" t="str">
        <f t="shared" si="21"/>
        <v/>
      </c>
      <c r="AD22" s="73" t="str">
        <f t="shared" si="22"/>
        <v/>
      </c>
      <c r="AE22" s="73" t="str">
        <f t="shared" si="23"/>
        <v/>
      </c>
      <c r="AF22" s="74" t="str">
        <f t="shared" si="24"/>
        <v/>
      </c>
      <c r="AG22" s="2"/>
      <c r="AH22" s="62" t="str">
        <f t="shared" si="25"/>
        <v>Grille 17</v>
      </c>
      <c r="AI22" s="34" t="str">
        <f t="shared" si="26"/>
        <v/>
      </c>
      <c r="AJ22" s="35" t="str">
        <f t="shared" si="27"/>
        <v xml:space="preserve">   </v>
      </c>
      <c r="AK22" s="17"/>
      <c r="AL22" s="64" t="str">
        <f t="shared" si="28"/>
        <v>Grille 17</v>
      </c>
      <c r="AM22" s="68" t="str">
        <f t="shared" si="29"/>
        <v/>
      </c>
      <c r="AN22" s="67" t="str">
        <f t="shared" si="30"/>
        <v xml:space="preserve">  </v>
      </c>
      <c r="AO22" s="24"/>
      <c r="AP22" s="20" t="str">
        <f t="shared" si="1"/>
        <v/>
      </c>
      <c r="AQ22" s="20" t="str">
        <f t="shared" si="2"/>
        <v/>
      </c>
      <c r="AR22" s="20" t="str">
        <f t="shared" si="3"/>
        <v/>
      </c>
      <c r="AS22" s="21" t="str">
        <f t="shared" si="31"/>
        <v xml:space="preserve"> </v>
      </c>
      <c r="AT22" s="21" t="str">
        <f t="shared" si="32"/>
        <v/>
      </c>
      <c r="AU22" s="22">
        <f t="shared" si="4"/>
        <v>0</v>
      </c>
      <c r="AV22" s="22">
        <f t="shared" si="5"/>
        <v>0</v>
      </c>
      <c r="AW22" s="22">
        <f t="shared" si="6"/>
        <v>0</v>
      </c>
      <c r="AX22" s="22">
        <f t="shared" si="7"/>
        <v>0</v>
      </c>
      <c r="AY22" s="22">
        <f t="shared" si="8"/>
        <v>0</v>
      </c>
      <c r="AZ22" s="22">
        <f t="shared" si="9"/>
        <v>0</v>
      </c>
      <c r="BA22" s="22">
        <f t="shared" si="10"/>
        <v>0</v>
      </c>
      <c r="BB22" s="22">
        <f t="shared" si="11"/>
        <v>0</v>
      </c>
      <c r="BC22" s="22">
        <f t="shared" si="12"/>
        <v>0</v>
      </c>
      <c r="BD22" s="23">
        <f t="shared" si="33"/>
        <v>0</v>
      </c>
      <c r="BE22" s="22" t="str">
        <f t="shared" si="13"/>
        <v/>
      </c>
      <c r="BF22" s="22" t="str">
        <f t="shared" si="34"/>
        <v/>
      </c>
      <c r="BG22" s="22" t="str">
        <f t="shared" si="35"/>
        <v/>
      </c>
      <c r="BH22" s="24"/>
      <c r="BI22" s="20" t="str">
        <f t="shared" si="36"/>
        <v/>
      </c>
      <c r="BJ22" s="20" t="str">
        <f t="shared" si="37"/>
        <v/>
      </c>
      <c r="BK22" s="20" t="str">
        <f t="shared" si="38"/>
        <v/>
      </c>
      <c r="BL22" s="20" t="str">
        <f t="shared" si="39"/>
        <v xml:space="preserve"> </v>
      </c>
      <c r="BM22" s="22">
        <f t="shared" si="40"/>
        <v>0</v>
      </c>
      <c r="BN22" s="22">
        <f t="shared" si="41"/>
        <v>0</v>
      </c>
      <c r="BO22" s="22">
        <f t="shared" si="42"/>
        <v>0</v>
      </c>
      <c r="BP22" s="22">
        <f t="shared" si="43"/>
        <v>0</v>
      </c>
      <c r="BQ22" s="22">
        <f t="shared" si="44"/>
        <v>0</v>
      </c>
      <c r="BR22" s="22">
        <f t="shared" si="45"/>
        <v>0</v>
      </c>
      <c r="BS22" s="22">
        <f t="shared" si="46"/>
        <v>0</v>
      </c>
      <c r="BT22" s="22">
        <f t="shared" si="47"/>
        <v>0</v>
      </c>
      <c r="BU22" s="22">
        <f t="shared" si="48"/>
        <v>0</v>
      </c>
      <c r="BV22" s="22">
        <f t="shared" si="49"/>
        <v>0</v>
      </c>
      <c r="BW22" s="33">
        <f t="shared" si="50"/>
        <v>0</v>
      </c>
      <c r="BX22" s="22" t="str">
        <f t="shared" si="51"/>
        <v>FAUX</v>
      </c>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row>
    <row r="23" spans="1:103" ht="24" customHeight="1" x14ac:dyDescent="0.25">
      <c r="A23" s="30" t="s">
        <v>17</v>
      </c>
      <c r="B23" s="94"/>
      <c r="C23" s="85"/>
      <c r="D23" s="85"/>
      <c r="E23" s="85"/>
      <c r="F23" s="85"/>
      <c r="G23" s="85"/>
      <c r="H23" s="85"/>
      <c r="I23" s="85"/>
      <c r="J23" s="86"/>
      <c r="K23" s="2"/>
      <c r="L23" s="84"/>
      <c r="M23" s="85"/>
      <c r="N23" s="85"/>
      <c r="O23" s="85"/>
      <c r="P23" s="85"/>
      <c r="Q23" s="85"/>
      <c r="R23" s="85"/>
      <c r="S23" s="85"/>
      <c r="T23" s="85"/>
      <c r="U23" s="86"/>
      <c r="V23" s="2"/>
      <c r="W23" s="58" t="str">
        <f t="shared" si="15"/>
        <v>Grille 18</v>
      </c>
      <c r="X23" s="72" t="str">
        <f t="shared" si="16"/>
        <v/>
      </c>
      <c r="Y23" s="73" t="str">
        <f t="shared" si="17"/>
        <v/>
      </c>
      <c r="Z23" s="73" t="str">
        <f t="shared" si="18"/>
        <v/>
      </c>
      <c r="AA23" s="73" t="str">
        <f t="shared" si="19"/>
        <v/>
      </c>
      <c r="AB23" s="73" t="str">
        <f t="shared" si="20"/>
        <v/>
      </c>
      <c r="AC23" s="73" t="str">
        <f t="shared" si="21"/>
        <v/>
      </c>
      <c r="AD23" s="73" t="str">
        <f t="shared" si="22"/>
        <v/>
      </c>
      <c r="AE23" s="73" t="str">
        <f t="shared" si="23"/>
        <v/>
      </c>
      <c r="AF23" s="74" t="str">
        <f t="shared" si="24"/>
        <v/>
      </c>
      <c r="AG23" s="2"/>
      <c r="AH23" s="62" t="str">
        <f t="shared" si="25"/>
        <v>Grille 18</v>
      </c>
      <c r="AI23" s="34" t="str">
        <f t="shared" si="26"/>
        <v/>
      </c>
      <c r="AJ23" s="35" t="str">
        <f t="shared" si="27"/>
        <v xml:space="preserve">   </v>
      </c>
      <c r="AK23" s="17"/>
      <c r="AL23" s="64" t="str">
        <f t="shared" si="28"/>
        <v>Grille 18</v>
      </c>
      <c r="AM23" s="68" t="str">
        <f t="shared" si="29"/>
        <v/>
      </c>
      <c r="AN23" s="67" t="str">
        <f t="shared" si="30"/>
        <v xml:space="preserve">  </v>
      </c>
      <c r="AO23" s="24"/>
      <c r="AP23" s="20" t="str">
        <f t="shared" si="1"/>
        <v/>
      </c>
      <c r="AQ23" s="20" t="str">
        <f t="shared" si="2"/>
        <v/>
      </c>
      <c r="AR23" s="20" t="str">
        <f t="shared" si="3"/>
        <v/>
      </c>
      <c r="AS23" s="21" t="str">
        <f t="shared" si="31"/>
        <v xml:space="preserve"> </v>
      </c>
      <c r="AT23" s="21" t="str">
        <f t="shared" si="32"/>
        <v/>
      </c>
      <c r="AU23" s="22">
        <f t="shared" si="4"/>
        <v>0</v>
      </c>
      <c r="AV23" s="22">
        <f t="shared" si="5"/>
        <v>0</v>
      </c>
      <c r="AW23" s="22">
        <f t="shared" si="6"/>
        <v>0</v>
      </c>
      <c r="AX23" s="22">
        <f t="shared" si="7"/>
        <v>0</v>
      </c>
      <c r="AY23" s="22">
        <f t="shared" si="8"/>
        <v>0</v>
      </c>
      <c r="AZ23" s="22">
        <f t="shared" si="9"/>
        <v>0</v>
      </c>
      <c r="BA23" s="22">
        <f t="shared" si="10"/>
        <v>0</v>
      </c>
      <c r="BB23" s="22">
        <f t="shared" si="11"/>
        <v>0</v>
      </c>
      <c r="BC23" s="22">
        <f t="shared" si="12"/>
        <v>0</v>
      </c>
      <c r="BD23" s="23">
        <f t="shared" si="33"/>
        <v>0</v>
      </c>
      <c r="BE23" s="22" t="str">
        <f t="shared" si="13"/>
        <v/>
      </c>
      <c r="BF23" s="22" t="str">
        <f t="shared" si="34"/>
        <v/>
      </c>
      <c r="BG23" s="22" t="str">
        <f t="shared" si="35"/>
        <v/>
      </c>
      <c r="BH23" s="24"/>
      <c r="BI23" s="20" t="str">
        <f t="shared" si="36"/>
        <v/>
      </c>
      <c r="BJ23" s="20" t="str">
        <f t="shared" si="37"/>
        <v/>
      </c>
      <c r="BK23" s="20" t="str">
        <f t="shared" si="38"/>
        <v/>
      </c>
      <c r="BL23" s="20" t="str">
        <f t="shared" si="39"/>
        <v xml:space="preserve"> </v>
      </c>
      <c r="BM23" s="22">
        <f t="shared" si="40"/>
        <v>0</v>
      </c>
      <c r="BN23" s="22">
        <f t="shared" si="41"/>
        <v>0</v>
      </c>
      <c r="BO23" s="22">
        <f t="shared" si="42"/>
        <v>0</v>
      </c>
      <c r="BP23" s="22">
        <f t="shared" si="43"/>
        <v>0</v>
      </c>
      <c r="BQ23" s="22">
        <f t="shared" si="44"/>
        <v>0</v>
      </c>
      <c r="BR23" s="22">
        <f t="shared" si="45"/>
        <v>0</v>
      </c>
      <c r="BS23" s="22">
        <f t="shared" si="46"/>
        <v>0</v>
      </c>
      <c r="BT23" s="22">
        <f t="shared" si="47"/>
        <v>0</v>
      </c>
      <c r="BU23" s="22">
        <f t="shared" si="48"/>
        <v>0</v>
      </c>
      <c r="BV23" s="22">
        <f t="shared" si="49"/>
        <v>0</v>
      </c>
      <c r="BW23" s="33">
        <f t="shared" si="50"/>
        <v>0</v>
      </c>
      <c r="BX23" s="22" t="str">
        <f t="shared" si="51"/>
        <v>FAUX</v>
      </c>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row>
    <row r="24" spans="1:103" ht="24" customHeight="1" x14ac:dyDescent="0.25">
      <c r="A24" s="30" t="s">
        <v>18</v>
      </c>
      <c r="B24" s="94"/>
      <c r="C24" s="85"/>
      <c r="D24" s="85"/>
      <c r="E24" s="85"/>
      <c r="F24" s="85"/>
      <c r="G24" s="85"/>
      <c r="H24" s="85"/>
      <c r="I24" s="85"/>
      <c r="J24" s="86"/>
      <c r="K24" s="2"/>
      <c r="L24" s="84"/>
      <c r="M24" s="85"/>
      <c r="N24" s="85"/>
      <c r="O24" s="85"/>
      <c r="P24" s="85"/>
      <c r="Q24" s="85"/>
      <c r="R24" s="85"/>
      <c r="S24" s="85"/>
      <c r="T24" s="85"/>
      <c r="U24" s="86"/>
      <c r="V24" s="2"/>
      <c r="W24" s="58" t="str">
        <f t="shared" si="15"/>
        <v>Grille 19</v>
      </c>
      <c r="X24" s="72" t="str">
        <f t="shared" si="16"/>
        <v/>
      </c>
      <c r="Y24" s="73" t="str">
        <f t="shared" si="17"/>
        <v/>
      </c>
      <c r="Z24" s="73" t="str">
        <f t="shared" si="18"/>
        <v/>
      </c>
      <c r="AA24" s="73" t="str">
        <f t="shared" si="19"/>
        <v/>
      </c>
      <c r="AB24" s="73" t="str">
        <f t="shared" si="20"/>
        <v/>
      </c>
      <c r="AC24" s="73" t="str">
        <f t="shared" si="21"/>
        <v/>
      </c>
      <c r="AD24" s="73" t="str">
        <f t="shared" si="22"/>
        <v/>
      </c>
      <c r="AE24" s="73" t="str">
        <f t="shared" si="23"/>
        <v/>
      </c>
      <c r="AF24" s="74" t="str">
        <f t="shared" si="24"/>
        <v/>
      </c>
      <c r="AG24" s="2"/>
      <c r="AH24" s="62" t="str">
        <f t="shared" si="25"/>
        <v>Grille 19</v>
      </c>
      <c r="AI24" s="34" t="str">
        <f t="shared" si="26"/>
        <v/>
      </c>
      <c r="AJ24" s="35" t="str">
        <f t="shared" si="27"/>
        <v xml:space="preserve">   </v>
      </c>
      <c r="AK24" s="17"/>
      <c r="AL24" s="64" t="str">
        <f t="shared" si="28"/>
        <v>Grille 19</v>
      </c>
      <c r="AM24" s="68" t="str">
        <f t="shared" si="29"/>
        <v/>
      </c>
      <c r="AN24" s="67" t="str">
        <f t="shared" si="30"/>
        <v xml:space="preserve">  </v>
      </c>
      <c r="AO24" s="24"/>
      <c r="AP24" s="20" t="str">
        <f t="shared" si="1"/>
        <v/>
      </c>
      <c r="AQ24" s="20" t="str">
        <f t="shared" si="2"/>
        <v/>
      </c>
      <c r="AR24" s="20" t="str">
        <f t="shared" si="3"/>
        <v/>
      </c>
      <c r="AS24" s="21" t="str">
        <f t="shared" si="31"/>
        <v xml:space="preserve"> </v>
      </c>
      <c r="AT24" s="21" t="str">
        <f t="shared" si="32"/>
        <v/>
      </c>
      <c r="AU24" s="22">
        <f t="shared" si="4"/>
        <v>0</v>
      </c>
      <c r="AV24" s="22">
        <f t="shared" si="5"/>
        <v>0</v>
      </c>
      <c r="AW24" s="22">
        <f t="shared" si="6"/>
        <v>0</v>
      </c>
      <c r="AX24" s="22">
        <f t="shared" si="7"/>
        <v>0</v>
      </c>
      <c r="AY24" s="22">
        <f t="shared" si="8"/>
        <v>0</v>
      </c>
      <c r="AZ24" s="22">
        <f t="shared" si="9"/>
        <v>0</v>
      </c>
      <c r="BA24" s="22">
        <f t="shared" si="10"/>
        <v>0</v>
      </c>
      <c r="BB24" s="22">
        <f t="shared" si="11"/>
        <v>0</v>
      </c>
      <c r="BC24" s="22">
        <f t="shared" si="12"/>
        <v>0</v>
      </c>
      <c r="BD24" s="23">
        <f t="shared" si="33"/>
        <v>0</v>
      </c>
      <c r="BE24" s="22" t="str">
        <f t="shared" si="13"/>
        <v/>
      </c>
      <c r="BF24" s="22" t="str">
        <f t="shared" si="34"/>
        <v/>
      </c>
      <c r="BG24" s="22" t="str">
        <f t="shared" si="35"/>
        <v/>
      </c>
      <c r="BH24" s="24"/>
      <c r="BI24" s="20" t="str">
        <f t="shared" si="36"/>
        <v/>
      </c>
      <c r="BJ24" s="20" t="str">
        <f t="shared" si="37"/>
        <v/>
      </c>
      <c r="BK24" s="20" t="str">
        <f t="shared" si="38"/>
        <v/>
      </c>
      <c r="BL24" s="20" t="str">
        <f t="shared" si="39"/>
        <v xml:space="preserve"> </v>
      </c>
      <c r="BM24" s="22">
        <f t="shared" si="40"/>
        <v>0</v>
      </c>
      <c r="BN24" s="22">
        <f t="shared" si="41"/>
        <v>0</v>
      </c>
      <c r="BO24" s="22">
        <f t="shared" si="42"/>
        <v>0</v>
      </c>
      <c r="BP24" s="22">
        <f t="shared" si="43"/>
        <v>0</v>
      </c>
      <c r="BQ24" s="22">
        <f t="shared" si="44"/>
        <v>0</v>
      </c>
      <c r="BR24" s="22">
        <f t="shared" si="45"/>
        <v>0</v>
      </c>
      <c r="BS24" s="22">
        <f t="shared" si="46"/>
        <v>0</v>
      </c>
      <c r="BT24" s="22">
        <f t="shared" si="47"/>
        <v>0</v>
      </c>
      <c r="BU24" s="22">
        <f t="shared" si="48"/>
        <v>0</v>
      </c>
      <c r="BV24" s="22">
        <f t="shared" si="49"/>
        <v>0</v>
      </c>
      <c r="BW24" s="33">
        <f t="shared" si="50"/>
        <v>0</v>
      </c>
      <c r="BX24" s="22" t="str">
        <f t="shared" si="51"/>
        <v>FAUX</v>
      </c>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row>
    <row r="25" spans="1:103" ht="24" customHeight="1" x14ac:dyDescent="0.25">
      <c r="A25" s="30" t="s">
        <v>19</v>
      </c>
      <c r="B25" s="94"/>
      <c r="C25" s="85"/>
      <c r="D25" s="85"/>
      <c r="E25" s="85"/>
      <c r="F25" s="85"/>
      <c r="G25" s="85"/>
      <c r="H25" s="85"/>
      <c r="I25" s="85"/>
      <c r="J25" s="86"/>
      <c r="K25" s="2"/>
      <c r="L25" s="84"/>
      <c r="M25" s="85"/>
      <c r="N25" s="85"/>
      <c r="O25" s="85"/>
      <c r="P25" s="85"/>
      <c r="Q25" s="85"/>
      <c r="R25" s="85"/>
      <c r="S25" s="85"/>
      <c r="T25" s="85"/>
      <c r="U25" s="86"/>
      <c r="V25" s="2"/>
      <c r="W25" s="58" t="str">
        <f t="shared" si="15"/>
        <v>Grille 20</v>
      </c>
      <c r="X25" s="72" t="str">
        <f t="shared" si="16"/>
        <v/>
      </c>
      <c r="Y25" s="73" t="str">
        <f t="shared" si="17"/>
        <v/>
      </c>
      <c r="Z25" s="73" t="str">
        <f t="shared" si="18"/>
        <v/>
      </c>
      <c r="AA25" s="73" t="str">
        <f t="shared" si="19"/>
        <v/>
      </c>
      <c r="AB25" s="73" t="str">
        <f t="shared" si="20"/>
        <v/>
      </c>
      <c r="AC25" s="73" t="str">
        <f t="shared" si="21"/>
        <v/>
      </c>
      <c r="AD25" s="73" t="str">
        <f t="shared" si="22"/>
        <v/>
      </c>
      <c r="AE25" s="73" t="str">
        <f t="shared" si="23"/>
        <v/>
      </c>
      <c r="AF25" s="74" t="str">
        <f t="shared" si="24"/>
        <v/>
      </c>
      <c r="AG25" s="2"/>
      <c r="AH25" s="62" t="str">
        <f t="shared" si="25"/>
        <v>Grille 20</v>
      </c>
      <c r="AI25" s="34" t="str">
        <f t="shared" si="26"/>
        <v/>
      </c>
      <c r="AJ25" s="35" t="str">
        <f t="shared" si="27"/>
        <v xml:space="preserve">   </v>
      </c>
      <c r="AK25" s="17"/>
      <c r="AL25" s="64" t="str">
        <f t="shared" si="28"/>
        <v>Grille 20</v>
      </c>
      <c r="AM25" s="68" t="str">
        <f t="shared" si="29"/>
        <v/>
      </c>
      <c r="AN25" s="67" t="str">
        <f t="shared" si="30"/>
        <v xml:space="preserve">  </v>
      </c>
      <c r="AO25" s="24"/>
      <c r="AP25" s="20" t="str">
        <f t="shared" si="1"/>
        <v/>
      </c>
      <c r="AQ25" s="20" t="str">
        <f t="shared" si="2"/>
        <v/>
      </c>
      <c r="AR25" s="20" t="str">
        <f t="shared" si="3"/>
        <v/>
      </c>
      <c r="AS25" s="21" t="str">
        <f t="shared" si="31"/>
        <v xml:space="preserve"> </v>
      </c>
      <c r="AT25" s="21" t="str">
        <f t="shared" si="32"/>
        <v/>
      </c>
      <c r="AU25" s="22">
        <f t="shared" si="4"/>
        <v>0</v>
      </c>
      <c r="AV25" s="22">
        <f t="shared" si="5"/>
        <v>0</v>
      </c>
      <c r="AW25" s="22">
        <f t="shared" si="6"/>
        <v>0</v>
      </c>
      <c r="AX25" s="22">
        <f t="shared" si="7"/>
        <v>0</v>
      </c>
      <c r="AY25" s="22">
        <f t="shared" si="8"/>
        <v>0</v>
      </c>
      <c r="AZ25" s="22">
        <f t="shared" si="9"/>
        <v>0</v>
      </c>
      <c r="BA25" s="22">
        <f t="shared" si="10"/>
        <v>0</v>
      </c>
      <c r="BB25" s="22">
        <f t="shared" si="11"/>
        <v>0</v>
      </c>
      <c r="BC25" s="22">
        <f t="shared" si="12"/>
        <v>0</v>
      </c>
      <c r="BD25" s="23">
        <f t="shared" si="33"/>
        <v>0</v>
      </c>
      <c r="BE25" s="22" t="str">
        <f t="shared" si="13"/>
        <v/>
      </c>
      <c r="BF25" s="22" t="str">
        <f t="shared" si="34"/>
        <v/>
      </c>
      <c r="BG25" s="22" t="str">
        <f t="shared" si="35"/>
        <v/>
      </c>
      <c r="BH25" s="24"/>
      <c r="BI25" s="20" t="str">
        <f t="shared" si="36"/>
        <v/>
      </c>
      <c r="BJ25" s="20" t="str">
        <f t="shared" si="37"/>
        <v/>
      </c>
      <c r="BK25" s="20" t="str">
        <f t="shared" si="38"/>
        <v/>
      </c>
      <c r="BL25" s="20" t="str">
        <f t="shared" si="39"/>
        <v xml:space="preserve"> </v>
      </c>
      <c r="BM25" s="22">
        <f t="shared" si="40"/>
        <v>0</v>
      </c>
      <c r="BN25" s="22">
        <f t="shared" si="41"/>
        <v>0</v>
      </c>
      <c r="BO25" s="22">
        <f t="shared" si="42"/>
        <v>0</v>
      </c>
      <c r="BP25" s="22">
        <f t="shared" si="43"/>
        <v>0</v>
      </c>
      <c r="BQ25" s="22">
        <f t="shared" si="44"/>
        <v>0</v>
      </c>
      <c r="BR25" s="22">
        <f t="shared" si="45"/>
        <v>0</v>
      </c>
      <c r="BS25" s="22">
        <f t="shared" si="46"/>
        <v>0</v>
      </c>
      <c r="BT25" s="22">
        <f t="shared" si="47"/>
        <v>0</v>
      </c>
      <c r="BU25" s="22">
        <f t="shared" si="48"/>
        <v>0</v>
      </c>
      <c r="BV25" s="22">
        <f t="shared" si="49"/>
        <v>0</v>
      </c>
      <c r="BW25" s="33">
        <f t="shared" si="50"/>
        <v>0</v>
      </c>
      <c r="BX25" s="22" t="str">
        <f t="shared" si="51"/>
        <v>FAUX</v>
      </c>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row>
    <row r="26" spans="1:103" ht="24" customHeight="1" x14ac:dyDescent="0.25">
      <c r="A26" s="30" t="s">
        <v>20</v>
      </c>
      <c r="B26" s="94"/>
      <c r="C26" s="85"/>
      <c r="D26" s="85"/>
      <c r="E26" s="85"/>
      <c r="F26" s="85"/>
      <c r="G26" s="85"/>
      <c r="H26" s="85"/>
      <c r="I26" s="85"/>
      <c r="J26" s="86"/>
      <c r="K26" s="2"/>
      <c r="L26" s="84"/>
      <c r="M26" s="85"/>
      <c r="N26" s="85"/>
      <c r="O26" s="85"/>
      <c r="P26" s="85"/>
      <c r="Q26" s="85"/>
      <c r="R26" s="85"/>
      <c r="S26" s="85"/>
      <c r="T26" s="85"/>
      <c r="U26" s="86"/>
      <c r="V26" s="2"/>
      <c r="W26" s="58" t="str">
        <f t="shared" si="15"/>
        <v>Grille 21</v>
      </c>
      <c r="X26" s="72" t="str">
        <f t="shared" si="16"/>
        <v/>
      </c>
      <c r="Y26" s="73" t="str">
        <f t="shared" si="17"/>
        <v/>
      </c>
      <c r="Z26" s="73" t="str">
        <f t="shared" si="18"/>
        <v/>
      </c>
      <c r="AA26" s="73" t="str">
        <f t="shared" si="19"/>
        <v/>
      </c>
      <c r="AB26" s="73" t="str">
        <f t="shared" si="20"/>
        <v/>
      </c>
      <c r="AC26" s="73" t="str">
        <f t="shared" si="21"/>
        <v/>
      </c>
      <c r="AD26" s="73" t="str">
        <f t="shared" si="22"/>
        <v/>
      </c>
      <c r="AE26" s="73" t="str">
        <f t="shared" si="23"/>
        <v/>
      </c>
      <c r="AF26" s="74" t="str">
        <f t="shared" si="24"/>
        <v/>
      </c>
      <c r="AG26" s="2"/>
      <c r="AH26" s="62" t="str">
        <f t="shared" si="25"/>
        <v>Grille 21</v>
      </c>
      <c r="AI26" s="34" t="str">
        <f t="shared" si="26"/>
        <v/>
      </c>
      <c r="AJ26" s="35" t="str">
        <f t="shared" si="27"/>
        <v xml:space="preserve">   </v>
      </c>
      <c r="AK26" s="17"/>
      <c r="AL26" s="64" t="str">
        <f t="shared" si="28"/>
        <v>Grille 21</v>
      </c>
      <c r="AM26" s="68" t="str">
        <f t="shared" si="29"/>
        <v/>
      </c>
      <c r="AN26" s="67" t="str">
        <f t="shared" si="30"/>
        <v xml:space="preserve">  </v>
      </c>
      <c r="AO26" s="24"/>
      <c r="AP26" s="20" t="str">
        <f t="shared" si="1"/>
        <v/>
      </c>
      <c r="AQ26" s="20" t="str">
        <f t="shared" si="2"/>
        <v/>
      </c>
      <c r="AR26" s="20" t="str">
        <f t="shared" si="3"/>
        <v/>
      </c>
      <c r="AS26" s="21" t="str">
        <f t="shared" si="31"/>
        <v xml:space="preserve"> </v>
      </c>
      <c r="AT26" s="21" t="str">
        <f t="shared" si="32"/>
        <v/>
      </c>
      <c r="AU26" s="22">
        <f t="shared" si="4"/>
        <v>0</v>
      </c>
      <c r="AV26" s="22">
        <f t="shared" si="5"/>
        <v>0</v>
      </c>
      <c r="AW26" s="22">
        <f t="shared" si="6"/>
        <v>0</v>
      </c>
      <c r="AX26" s="22">
        <f t="shared" si="7"/>
        <v>0</v>
      </c>
      <c r="AY26" s="22">
        <f t="shared" si="8"/>
        <v>0</v>
      </c>
      <c r="AZ26" s="22">
        <f t="shared" si="9"/>
        <v>0</v>
      </c>
      <c r="BA26" s="22">
        <f t="shared" si="10"/>
        <v>0</v>
      </c>
      <c r="BB26" s="22">
        <f t="shared" si="11"/>
        <v>0</v>
      </c>
      <c r="BC26" s="22">
        <f t="shared" si="12"/>
        <v>0</v>
      </c>
      <c r="BD26" s="23">
        <f t="shared" si="33"/>
        <v>0</v>
      </c>
      <c r="BE26" s="22" t="str">
        <f t="shared" si="13"/>
        <v/>
      </c>
      <c r="BF26" s="22" t="str">
        <f t="shared" si="34"/>
        <v/>
      </c>
      <c r="BG26" s="22" t="str">
        <f t="shared" si="35"/>
        <v/>
      </c>
      <c r="BH26" s="24"/>
      <c r="BI26" s="20" t="str">
        <f t="shared" si="36"/>
        <v/>
      </c>
      <c r="BJ26" s="20" t="str">
        <f t="shared" si="37"/>
        <v/>
      </c>
      <c r="BK26" s="20" t="str">
        <f t="shared" si="38"/>
        <v/>
      </c>
      <c r="BL26" s="20" t="str">
        <f t="shared" si="39"/>
        <v xml:space="preserve"> </v>
      </c>
      <c r="BM26" s="22">
        <f t="shared" si="40"/>
        <v>0</v>
      </c>
      <c r="BN26" s="22">
        <f t="shared" si="41"/>
        <v>0</v>
      </c>
      <c r="BO26" s="22">
        <f t="shared" si="42"/>
        <v>0</v>
      </c>
      <c r="BP26" s="22">
        <f t="shared" si="43"/>
        <v>0</v>
      </c>
      <c r="BQ26" s="22">
        <f t="shared" si="44"/>
        <v>0</v>
      </c>
      <c r="BR26" s="22">
        <f t="shared" si="45"/>
        <v>0</v>
      </c>
      <c r="BS26" s="22">
        <f t="shared" si="46"/>
        <v>0</v>
      </c>
      <c r="BT26" s="22">
        <f t="shared" si="47"/>
        <v>0</v>
      </c>
      <c r="BU26" s="22">
        <f t="shared" si="48"/>
        <v>0</v>
      </c>
      <c r="BV26" s="22">
        <f t="shared" si="49"/>
        <v>0</v>
      </c>
      <c r="BW26" s="33">
        <f t="shared" si="50"/>
        <v>0</v>
      </c>
      <c r="BX26" s="22" t="str">
        <f t="shared" si="51"/>
        <v>FAUX</v>
      </c>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row>
    <row r="27" spans="1:103" ht="24" customHeight="1" x14ac:dyDescent="0.25">
      <c r="A27" s="30" t="s">
        <v>21</v>
      </c>
      <c r="B27" s="94"/>
      <c r="C27" s="85"/>
      <c r="D27" s="85"/>
      <c r="E27" s="85"/>
      <c r="F27" s="85"/>
      <c r="G27" s="85"/>
      <c r="H27" s="85"/>
      <c r="I27" s="85"/>
      <c r="J27" s="86"/>
      <c r="K27" s="2"/>
      <c r="L27" s="84"/>
      <c r="M27" s="85"/>
      <c r="N27" s="85"/>
      <c r="O27" s="85"/>
      <c r="P27" s="85"/>
      <c r="Q27" s="85"/>
      <c r="R27" s="85"/>
      <c r="S27" s="85"/>
      <c r="T27" s="85"/>
      <c r="U27" s="86"/>
      <c r="V27" s="2"/>
      <c r="W27" s="58" t="str">
        <f t="shared" si="15"/>
        <v>Grille 22</v>
      </c>
      <c r="X27" s="72" t="str">
        <f t="shared" si="16"/>
        <v/>
      </c>
      <c r="Y27" s="73" t="str">
        <f t="shared" si="17"/>
        <v/>
      </c>
      <c r="Z27" s="73" t="str">
        <f t="shared" si="18"/>
        <v/>
      </c>
      <c r="AA27" s="73" t="str">
        <f t="shared" si="19"/>
        <v/>
      </c>
      <c r="AB27" s="73" t="str">
        <f t="shared" si="20"/>
        <v/>
      </c>
      <c r="AC27" s="73" t="str">
        <f t="shared" si="21"/>
        <v/>
      </c>
      <c r="AD27" s="73" t="str">
        <f t="shared" si="22"/>
        <v/>
      </c>
      <c r="AE27" s="73" t="str">
        <f t="shared" si="23"/>
        <v/>
      </c>
      <c r="AF27" s="74" t="str">
        <f t="shared" si="24"/>
        <v/>
      </c>
      <c r="AG27" s="2"/>
      <c r="AH27" s="62" t="str">
        <f t="shared" si="25"/>
        <v>Grille 22</v>
      </c>
      <c r="AI27" s="34" t="str">
        <f t="shared" si="26"/>
        <v/>
      </c>
      <c r="AJ27" s="35" t="str">
        <f t="shared" si="27"/>
        <v xml:space="preserve">   </v>
      </c>
      <c r="AK27" s="17"/>
      <c r="AL27" s="64" t="str">
        <f t="shared" si="28"/>
        <v>Grille 22</v>
      </c>
      <c r="AM27" s="68" t="str">
        <f t="shared" si="29"/>
        <v/>
      </c>
      <c r="AN27" s="67" t="str">
        <f t="shared" si="30"/>
        <v xml:space="preserve">  </v>
      </c>
      <c r="AO27" s="24"/>
      <c r="AP27" s="20" t="str">
        <f t="shared" si="1"/>
        <v/>
      </c>
      <c r="AQ27" s="20" t="str">
        <f t="shared" si="2"/>
        <v/>
      </c>
      <c r="AR27" s="20" t="str">
        <f t="shared" si="3"/>
        <v/>
      </c>
      <c r="AS27" s="21" t="str">
        <f t="shared" si="31"/>
        <v xml:space="preserve"> </v>
      </c>
      <c r="AT27" s="21" t="str">
        <f t="shared" si="32"/>
        <v/>
      </c>
      <c r="AU27" s="22">
        <f t="shared" si="4"/>
        <v>0</v>
      </c>
      <c r="AV27" s="22">
        <f t="shared" si="5"/>
        <v>0</v>
      </c>
      <c r="AW27" s="22">
        <f t="shared" si="6"/>
        <v>0</v>
      </c>
      <c r="AX27" s="22">
        <f t="shared" si="7"/>
        <v>0</v>
      </c>
      <c r="AY27" s="22">
        <f t="shared" si="8"/>
        <v>0</v>
      </c>
      <c r="AZ27" s="22">
        <f t="shared" si="9"/>
        <v>0</v>
      </c>
      <c r="BA27" s="22">
        <f t="shared" si="10"/>
        <v>0</v>
      </c>
      <c r="BB27" s="22">
        <f t="shared" si="11"/>
        <v>0</v>
      </c>
      <c r="BC27" s="22">
        <f t="shared" si="12"/>
        <v>0</v>
      </c>
      <c r="BD27" s="23">
        <f t="shared" si="33"/>
        <v>0</v>
      </c>
      <c r="BE27" s="22" t="str">
        <f t="shared" si="13"/>
        <v/>
      </c>
      <c r="BF27" s="22" t="str">
        <f t="shared" si="34"/>
        <v/>
      </c>
      <c r="BG27" s="22" t="str">
        <f t="shared" si="35"/>
        <v/>
      </c>
      <c r="BH27" s="24"/>
      <c r="BI27" s="20" t="str">
        <f t="shared" si="36"/>
        <v/>
      </c>
      <c r="BJ27" s="20" t="str">
        <f t="shared" si="37"/>
        <v/>
      </c>
      <c r="BK27" s="20" t="str">
        <f t="shared" si="38"/>
        <v/>
      </c>
      <c r="BL27" s="20" t="str">
        <f t="shared" si="39"/>
        <v xml:space="preserve"> </v>
      </c>
      <c r="BM27" s="22">
        <f t="shared" si="40"/>
        <v>0</v>
      </c>
      <c r="BN27" s="22">
        <f t="shared" si="41"/>
        <v>0</v>
      </c>
      <c r="BO27" s="22">
        <f t="shared" si="42"/>
        <v>0</v>
      </c>
      <c r="BP27" s="22">
        <f t="shared" si="43"/>
        <v>0</v>
      </c>
      <c r="BQ27" s="22">
        <f t="shared" si="44"/>
        <v>0</v>
      </c>
      <c r="BR27" s="22">
        <f t="shared" si="45"/>
        <v>0</v>
      </c>
      <c r="BS27" s="22">
        <f t="shared" si="46"/>
        <v>0</v>
      </c>
      <c r="BT27" s="22">
        <f t="shared" si="47"/>
        <v>0</v>
      </c>
      <c r="BU27" s="22">
        <f t="shared" si="48"/>
        <v>0</v>
      </c>
      <c r="BV27" s="22">
        <f t="shared" si="49"/>
        <v>0</v>
      </c>
      <c r="BW27" s="33">
        <f t="shared" si="50"/>
        <v>0</v>
      </c>
      <c r="BX27" s="22" t="str">
        <f t="shared" si="51"/>
        <v>FAUX</v>
      </c>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row>
    <row r="28" spans="1:103" ht="24" customHeight="1" x14ac:dyDescent="0.25">
      <c r="A28" s="30" t="s">
        <v>22</v>
      </c>
      <c r="B28" s="94"/>
      <c r="C28" s="85"/>
      <c r="D28" s="85"/>
      <c r="E28" s="85"/>
      <c r="F28" s="85"/>
      <c r="G28" s="85"/>
      <c r="H28" s="85"/>
      <c r="I28" s="85"/>
      <c r="J28" s="86"/>
      <c r="K28" s="2"/>
      <c r="L28" s="84"/>
      <c r="M28" s="85"/>
      <c r="N28" s="85"/>
      <c r="O28" s="85"/>
      <c r="P28" s="85"/>
      <c r="Q28" s="85"/>
      <c r="R28" s="85"/>
      <c r="S28" s="85"/>
      <c r="T28" s="85"/>
      <c r="U28" s="86"/>
      <c r="V28" s="2"/>
      <c r="W28" s="58" t="str">
        <f t="shared" si="15"/>
        <v>Grille 23</v>
      </c>
      <c r="X28" s="72" t="str">
        <f t="shared" si="16"/>
        <v/>
      </c>
      <c r="Y28" s="73" t="str">
        <f t="shared" si="17"/>
        <v/>
      </c>
      <c r="Z28" s="73" t="str">
        <f t="shared" si="18"/>
        <v/>
      </c>
      <c r="AA28" s="73" t="str">
        <f t="shared" si="19"/>
        <v/>
      </c>
      <c r="AB28" s="73" t="str">
        <f t="shared" si="20"/>
        <v/>
      </c>
      <c r="AC28" s="73" t="str">
        <f t="shared" si="21"/>
        <v/>
      </c>
      <c r="AD28" s="73" t="str">
        <f t="shared" si="22"/>
        <v/>
      </c>
      <c r="AE28" s="73" t="str">
        <f t="shared" si="23"/>
        <v/>
      </c>
      <c r="AF28" s="74" t="str">
        <f t="shared" si="24"/>
        <v/>
      </c>
      <c r="AG28" s="2"/>
      <c r="AH28" s="62" t="str">
        <f t="shared" si="25"/>
        <v>Grille 23</v>
      </c>
      <c r="AI28" s="34" t="str">
        <f t="shared" si="26"/>
        <v/>
      </c>
      <c r="AJ28" s="35" t="str">
        <f t="shared" si="27"/>
        <v xml:space="preserve">   </v>
      </c>
      <c r="AK28" s="17"/>
      <c r="AL28" s="64" t="str">
        <f t="shared" si="28"/>
        <v>Grille 23</v>
      </c>
      <c r="AM28" s="68" t="str">
        <f t="shared" si="29"/>
        <v/>
      </c>
      <c r="AN28" s="67" t="str">
        <f t="shared" si="30"/>
        <v xml:space="preserve">  </v>
      </c>
      <c r="AO28" s="24"/>
      <c r="AP28" s="20" t="str">
        <f t="shared" si="1"/>
        <v/>
      </c>
      <c r="AQ28" s="20" t="str">
        <f t="shared" si="2"/>
        <v/>
      </c>
      <c r="AR28" s="20" t="str">
        <f t="shared" si="3"/>
        <v/>
      </c>
      <c r="AS28" s="21" t="str">
        <f t="shared" si="31"/>
        <v xml:space="preserve"> </v>
      </c>
      <c r="AT28" s="21" t="str">
        <f t="shared" si="32"/>
        <v/>
      </c>
      <c r="AU28" s="22">
        <f t="shared" si="4"/>
        <v>0</v>
      </c>
      <c r="AV28" s="22">
        <f t="shared" si="5"/>
        <v>0</v>
      </c>
      <c r="AW28" s="22">
        <f t="shared" si="6"/>
        <v>0</v>
      </c>
      <c r="AX28" s="22">
        <f t="shared" si="7"/>
        <v>0</v>
      </c>
      <c r="AY28" s="22">
        <f t="shared" si="8"/>
        <v>0</v>
      </c>
      <c r="AZ28" s="22">
        <f t="shared" si="9"/>
        <v>0</v>
      </c>
      <c r="BA28" s="22">
        <f t="shared" si="10"/>
        <v>0</v>
      </c>
      <c r="BB28" s="22">
        <f t="shared" si="11"/>
        <v>0</v>
      </c>
      <c r="BC28" s="22">
        <f t="shared" si="12"/>
        <v>0</v>
      </c>
      <c r="BD28" s="23">
        <f t="shared" si="33"/>
        <v>0</v>
      </c>
      <c r="BE28" s="22" t="str">
        <f t="shared" si="13"/>
        <v/>
      </c>
      <c r="BF28" s="22" t="str">
        <f t="shared" si="34"/>
        <v/>
      </c>
      <c r="BG28" s="22" t="str">
        <f t="shared" si="35"/>
        <v/>
      </c>
      <c r="BH28" s="24"/>
      <c r="BI28" s="20" t="str">
        <f t="shared" si="36"/>
        <v/>
      </c>
      <c r="BJ28" s="20" t="str">
        <f t="shared" si="37"/>
        <v/>
      </c>
      <c r="BK28" s="20" t="str">
        <f t="shared" si="38"/>
        <v/>
      </c>
      <c r="BL28" s="20" t="str">
        <f t="shared" si="39"/>
        <v xml:space="preserve"> </v>
      </c>
      <c r="BM28" s="22">
        <f t="shared" si="40"/>
        <v>0</v>
      </c>
      <c r="BN28" s="22">
        <f t="shared" si="41"/>
        <v>0</v>
      </c>
      <c r="BO28" s="22">
        <f t="shared" si="42"/>
        <v>0</v>
      </c>
      <c r="BP28" s="22">
        <f t="shared" si="43"/>
        <v>0</v>
      </c>
      <c r="BQ28" s="22">
        <f t="shared" si="44"/>
        <v>0</v>
      </c>
      <c r="BR28" s="22">
        <f t="shared" si="45"/>
        <v>0</v>
      </c>
      <c r="BS28" s="22">
        <f t="shared" si="46"/>
        <v>0</v>
      </c>
      <c r="BT28" s="22">
        <f t="shared" si="47"/>
        <v>0</v>
      </c>
      <c r="BU28" s="22">
        <f t="shared" si="48"/>
        <v>0</v>
      </c>
      <c r="BV28" s="22">
        <f t="shared" si="49"/>
        <v>0</v>
      </c>
      <c r="BW28" s="33">
        <f t="shared" si="50"/>
        <v>0</v>
      </c>
      <c r="BX28" s="22" t="str">
        <f t="shared" si="51"/>
        <v>FAUX</v>
      </c>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row>
    <row r="29" spans="1:103" ht="24" customHeight="1" x14ac:dyDescent="0.25">
      <c r="A29" s="30" t="s">
        <v>23</v>
      </c>
      <c r="B29" s="94"/>
      <c r="C29" s="85"/>
      <c r="D29" s="85"/>
      <c r="E29" s="85"/>
      <c r="F29" s="85"/>
      <c r="G29" s="85"/>
      <c r="H29" s="85"/>
      <c r="I29" s="85"/>
      <c r="J29" s="86"/>
      <c r="K29" s="2"/>
      <c r="L29" s="84"/>
      <c r="M29" s="85"/>
      <c r="N29" s="85"/>
      <c r="O29" s="85"/>
      <c r="P29" s="85"/>
      <c r="Q29" s="85"/>
      <c r="R29" s="85"/>
      <c r="S29" s="85"/>
      <c r="T29" s="85"/>
      <c r="U29" s="86"/>
      <c r="V29" s="2"/>
      <c r="W29" s="58" t="str">
        <f t="shared" si="15"/>
        <v>Grille 24</v>
      </c>
      <c r="X29" s="72" t="str">
        <f t="shared" si="16"/>
        <v/>
      </c>
      <c r="Y29" s="73" t="str">
        <f t="shared" si="17"/>
        <v/>
      </c>
      <c r="Z29" s="73" t="str">
        <f t="shared" si="18"/>
        <v/>
      </c>
      <c r="AA29" s="73" t="str">
        <f t="shared" si="19"/>
        <v/>
      </c>
      <c r="AB29" s="73" t="str">
        <f t="shared" si="20"/>
        <v/>
      </c>
      <c r="AC29" s="73" t="str">
        <f t="shared" si="21"/>
        <v/>
      </c>
      <c r="AD29" s="73" t="str">
        <f t="shared" si="22"/>
        <v/>
      </c>
      <c r="AE29" s="73" t="str">
        <f t="shared" si="23"/>
        <v/>
      </c>
      <c r="AF29" s="74" t="str">
        <f t="shared" si="24"/>
        <v/>
      </c>
      <c r="AG29" s="2"/>
      <c r="AH29" s="62" t="str">
        <f t="shared" si="25"/>
        <v>Grille 24</v>
      </c>
      <c r="AI29" s="34" t="str">
        <f t="shared" si="26"/>
        <v/>
      </c>
      <c r="AJ29" s="35" t="str">
        <f t="shared" si="27"/>
        <v xml:space="preserve">   </v>
      </c>
      <c r="AK29" s="17"/>
      <c r="AL29" s="64" t="str">
        <f t="shared" si="28"/>
        <v>Grille 24</v>
      </c>
      <c r="AM29" s="68" t="str">
        <f t="shared" si="29"/>
        <v/>
      </c>
      <c r="AN29" s="67" t="str">
        <f t="shared" si="30"/>
        <v xml:space="preserve">  </v>
      </c>
      <c r="AO29" s="24"/>
      <c r="AP29" s="20" t="str">
        <f t="shared" si="1"/>
        <v/>
      </c>
      <c r="AQ29" s="20" t="str">
        <f t="shared" si="2"/>
        <v/>
      </c>
      <c r="AR29" s="20" t="str">
        <f t="shared" si="3"/>
        <v/>
      </c>
      <c r="AS29" s="21" t="str">
        <f t="shared" si="31"/>
        <v xml:space="preserve"> </v>
      </c>
      <c r="AT29" s="21" t="str">
        <f t="shared" si="32"/>
        <v/>
      </c>
      <c r="AU29" s="22">
        <f t="shared" si="4"/>
        <v>0</v>
      </c>
      <c r="AV29" s="22">
        <f t="shared" si="5"/>
        <v>0</v>
      </c>
      <c r="AW29" s="22">
        <f t="shared" si="6"/>
        <v>0</v>
      </c>
      <c r="AX29" s="22">
        <f t="shared" si="7"/>
        <v>0</v>
      </c>
      <c r="AY29" s="22">
        <f t="shared" si="8"/>
        <v>0</v>
      </c>
      <c r="AZ29" s="22">
        <f t="shared" si="9"/>
        <v>0</v>
      </c>
      <c r="BA29" s="22">
        <f t="shared" si="10"/>
        <v>0</v>
      </c>
      <c r="BB29" s="22">
        <f t="shared" si="11"/>
        <v>0</v>
      </c>
      <c r="BC29" s="22">
        <f t="shared" si="12"/>
        <v>0</v>
      </c>
      <c r="BD29" s="23">
        <f t="shared" si="33"/>
        <v>0</v>
      </c>
      <c r="BE29" s="22" t="str">
        <f t="shared" si="13"/>
        <v/>
      </c>
      <c r="BF29" s="22" t="str">
        <f t="shared" si="34"/>
        <v/>
      </c>
      <c r="BG29" s="22" t="str">
        <f t="shared" si="35"/>
        <v/>
      </c>
      <c r="BH29" s="24"/>
      <c r="BI29" s="20" t="str">
        <f t="shared" si="36"/>
        <v/>
      </c>
      <c r="BJ29" s="20" t="str">
        <f t="shared" si="37"/>
        <v/>
      </c>
      <c r="BK29" s="20" t="str">
        <f t="shared" si="38"/>
        <v/>
      </c>
      <c r="BL29" s="20" t="str">
        <f t="shared" si="39"/>
        <v xml:space="preserve"> </v>
      </c>
      <c r="BM29" s="22">
        <f t="shared" si="40"/>
        <v>0</v>
      </c>
      <c r="BN29" s="22">
        <f t="shared" si="41"/>
        <v>0</v>
      </c>
      <c r="BO29" s="22">
        <f t="shared" si="42"/>
        <v>0</v>
      </c>
      <c r="BP29" s="22">
        <f t="shared" si="43"/>
        <v>0</v>
      </c>
      <c r="BQ29" s="22">
        <f t="shared" si="44"/>
        <v>0</v>
      </c>
      <c r="BR29" s="22">
        <f t="shared" si="45"/>
        <v>0</v>
      </c>
      <c r="BS29" s="22">
        <f t="shared" si="46"/>
        <v>0</v>
      </c>
      <c r="BT29" s="22">
        <f t="shared" si="47"/>
        <v>0</v>
      </c>
      <c r="BU29" s="22">
        <f t="shared" si="48"/>
        <v>0</v>
      </c>
      <c r="BV29" s="22">
        <f t="shared" si="49"/>
        <v>0</v>
      </c>
      <c r="BW29" s="33">
        <f t="shared" si="50"/>
        <v>0</v>
      </c>
      <c r="BX29" s="22" t="str">
        <f t="shared" si="51"/>
        <v>FAUX</v>
      </c>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row>
    <row r="30" spans="1:103" ht="24" customHeight="1" x14ac:dyDescent="0.25">
      <c r="A30" s="30" t="s">
        <v>24</v>
      </c>
      <c r="B30" s="94"/>
      <c r="C30" s="85"/>
      <c r="D30" s="85"/>
      <c r="E30" s="85"/>
      <c r="F30" s="85"/>
      <c r="G30" s="85"/>
      <c r="H30" s="85"/>
      <c r="I30" s="85"/>
      <c r="J30" s="86"/>
      <c r="K30" s="2"/>
      <c r="L30" s="84"/>
      <c r="M30" s="85"/>
      <c r="N30" s="85"/>
      <c r="O30" s="85"/>
      <c r="P30" s="85"/>
      <c r="Q30" s="85"/>
      <c r="R30" s="85"/>
      <c r="S30" s="85"/>
      <c r="T30" s="85"/>
      <c r="U30" s="86"/>
      <c r="V30" s="2"/>
      <c r="W30" s="58" t="str">
        <f t="shared" si="15"/>
        <v>Grille 25</v>
      </c>
      <c r="X30" s="72" t="str">
        <f t="shared" si="16"/>
        <v/>
      </c>
      <c r="Y30" s="73" t="str">
        <f t="shared" si="17"/>
        <v/>
      </c>
      <c r="Z30" s="73" t="str">
        <f t="shared" si="18"/>
        <v/>
      </c>
      <c r="AA30" s="73" t="str">
        <f t="shared" si="19"/>
        <v/>
      </c>
      <c r="AB30" s="73" t="str">
        <f t="shared" si="20"/>
        <v/>
      </c>
      <c r="AC30" s="73" t="str">
        <f t="shared" si="21"/>
        <v/>
      </c>
      <c r="AD30" s="73" t="str">
        <f t="shared" si="22"/>
        <v/>
      </c>
      <c r="AE30" s="73" t="str">
        <f t="shared" si="23"/>
        <v/>
      </c>
      <c r="AF30" s="74" t="str">
        <f t="shared" si="24"/>
        <v/>
      </c>
      <c r="AG30" s="2"/>
      <c r="AH30" s="62" t="str">
        <f t="shared" si="25"/>
        <v>Grille 25</v>
      </c>
      <c r="AI30" s="34" t="str">
        <f t="shared" si="26"/>
        <v/>
      </c>
      <c r="AJ30" s="35" t="str">
        <f t="shared" si="27"/>
        <v xml:space="preserve">   </v>
      </c>
      <c r="AK30" s="17"/>
      <c r="AL30" s="64" t="str">
        <f t="shared" si="28"/>
        <v>Grille 25</v>
      </c>
      <c r="AM30" s="68" t="str">
        <f t="shared" si="29"/>
        <v/>
      </c>
      <c r="AN30" s="67" t="str">
        <f t="shared" si="30"/>
        <v xml:space="preserve">  </v>
      </c>
      <c r="AO30" s="24"/>
      <c r="AP30" s="20" t="str">
        <f t="shared" si="1"/>
        <v/>
      </c>
      <c r="AQ30" s="20" t="str">
        <f t="shared" si="2"/>
        <v/>
      </c>
      <c r="AR30" s="20" t="str">
        <f t="shared" si="3"/>
        <v/>
      </c>
      <c r="AS30" s="21" t="str">
        <f t="shared" si="31"/>
        <v xml:space="preserve"> </v>
      </c>
      <c r="AT30" s="21" t="str">
        <f t="shared" si="32"/>
        <v/>
      </c>
      <c r="AU30" s="22">
        <f t="shared" si="4"/>
        <v>0</v>
      </c>
      <c r="AV30" s="22">
        <f t="shared" si="5"/>
        <v>0</v>
      </c>
      <c r="AW30" s="22">
        <f t="shared" si="6"/>
        <v>0</v>
      </c>
      <c r="AX30" s="22">
        <f t="shared" si="7"/>
        <v>0</v>
      </c>
      <c r="AY30" s="22">
        <f t="shared" si="8"/>
        <v>0</v>
      </c>
      <c r="AZ30" s="22">
        <f t="shared" si="9"/>
        <v>0</v>
      </c>
      <c r="BA30" s="22">
        <f t="shared" si="10"/>
        <v>0</v>
      </c>
      <c r="BB30" s="22">
        <f t="shared" si="11"/>
        <v>0</v>
      </c>
      <c r="BC30" s="22">
        <f t="shared" si="12"/>
        <v>0</v>
      </c>
      <c r="BD30" s="23">
        <f t="shared" si="33"/>
        <v>0</v>
      </c>
      <c r="BE30" s="22" t="str">
        <f t="shared" si="13"/>
        <v/>
      </c>
      <c r="BF30" s="22" t="str">
        <f t="shared" si="34"/>
        <v/>
      </c>
      <c r="BG30" s="22" t="str">
        <f t="shared" si="35"/>
        <v/>
      </c>
      <c r="BH30" s="24"/>
      <c r="BI30" s="20" t="str">
        <f t="shared" si="36"/>
        <v/>
      </c>
      <c r="BJ30" s="20" t="str">
        <f t="shared" si="37"/>
        <v/>
      </c>
      <c r="BK30" s="20" t="str">
        <f t="shared" si="38"/>
        <v/>
      </c>
      <c r="BL30" s="20" t="str">
        <f t="shared" si="39"/>
        <v xml:space="preserve"> </v>
      </c>
      <c r="BM30" s="22">
        <f t="shared" si="40"/>
        <v>0</v>
      </c>
      <c r="BN30" s="22">
        <f t="shared" si="41"/>
        <v>0</v>
      </c>
      <c r="BO30" s="22">
        <f t="shared" si="42"/>
        <v>0</v>
      </c>
      <c r="BP30" s="22">
        <f t="shared" si="43"/>
        <v>0</v>
      </c>
      <c r="BQ30" s="22">
        <f t="shared" si="44"/>
        <v>0</v>
      </c>
      <c r="BR30" s="22">
        <f t="shared" si="45"/>
        <v>0</v>
      </c>
      <c r="BS30" s="22">
        <f t="shared" si="46"/>
        <v>0</v>
      </c>
      <c r="BT30" s="22">
        <f t="shared" si="47"/>
        <v>0</v>
      </c>
      <c r="BU30" s="22">
        <f t="shared" si="48"/>
        <v>0</v>
      </c>
      <c r="BV30" s="22">
        <f t="shared" si="49"/>
        <v>0</v>
      </c>
      <c r="BW30" s="33">
        <f t="shared" si="50"/>
        <v>0</v>
      </c>
      <c r="BX30" s="22" t="str">
        <f t="shared" si="51"/>
        <v>FAUX</v>
      </c>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row>
    <row r="31" spans="1:103" ht="24" customHeight="1" x14ac:dyDescent="0.25">
      <c r="A31" s="30" t="s">
        <v>25</v>
      </c>
      <c r="B31" s="94"/>
      <c r="C31" s="85"/>
      <c r="D31" s="85"/>
      <c r="E31" s="85"/>
      <c r="F31" s="85"/>
      <c r="G31" s="85"/>
      <c r="H31" s="85"/>
      <c r="I31" s="85"/>
      <c r="J31" s="86"/>
      <c r="K31" s="2"/>
      <c r="L31" s="84"/>
      <c r="M31" s="85"/>
      <c r="N31" s="85"/>
      <c r="O31" s="85"/>
      <c r="P31" s="85"/>
      <c r="Q31" s="85"/>
      <c r="R31" s="85"/>
      <c r="S31" s="85"/>
      <c r="T31" s="85"/>
      <c r="U31" s="86"/>
      <c r="V31" s="2"/>
      <c r="W31" s="58" t="str">
        <f t="shared" si="15"/>
        <v>Grille 26</v>
      </c>
      <c r="X31" s="72" t="str">
        <f t="shared" si="16"/>
        <v/>
      </c>
      <c r="Y31" s="73" t="str">
        <f t="shared" si="17"/>
        <v/>
      </c>
      <c r="Z31" s="73" t="str">
        <f t="shared" si="18"/>
        <v/>
      </c>
      <c r="AA31" s="73" t="str">
        <f t="shared" si="19"/>
        <v/>
      </c>
      <c r="AB31" s="73" t="str">
        <f t="shared" si="20"/>
        <v/>
      </c>
      <c r="AC31" s="73" t="str">
        <f t="shared" si="21"/>
        <v/>
      </c>
      <c r="AD31" s="73" t="str">
        <f t="shared" si="22"/>
        <v/>
      </c>
      <c r="AE31" s="73" t="str">
        <f t="shared" si="23"/>
        <v/>
      </c>
      <c r="AF31" s="74" t="str">
        <f t="shared" si="24"/>
        <v/>
      </c>
      <c r="AG31" s="2"/>
      <c r="AH31" s="62" t="str">
        <f t="shared" si="25"/>
        <v>Grille 26</v>
      </c>
      <c r="AI31" s="34" t="str">
        <f t="shared" si="26"/>
        <v/>
      </c>
      <c r="AJ31" s="35" t="str">
        <f t="shared" si="27"/>
        <v xml:space="preserve">   </v>
      </c>
      <c r="AK31" s="17"/>
      <c r="AL31" s="64" t="str">
        <f t="shared" si="28"/>
        <v>Grille 26</v>
      </c>
      <c r="AM31" s="68" t="str">
        <f t="shared" si="29"/>
        <v/>
      </c>
      <c r="AN31" s="67" t="str">
        <f t="shared" si="30"/>
        <v xml:space="preserve">  </v>
      </c>
      <c r="AO31" s="24"/>
      <c r="AP31" s="20" t="str">
        <f t="shared" si="1"/>
        <v/>
      </c>
      <c r="AQ31" s="20" t="str">
        <f t="shared" si="2"/>
        <v/>
      </c>
      <c r="AR31" s="20" t="str">
        <f t="shared" si="3"/>
        <v/>
      </c>
      <c r="AS31" s="21" t="str">
        <f t="shared" si="31"/>
        <v xml:space="preserve"> </v>
      </c>
      <c r="AT31" s="21" t="str">
        <f t="shared" si="32"/>
        <v/>
      </c>
      <c r="AU31" s="22">
        <f t="shared" si="4"/>
        <v>0</v>
      </c>
      <c r="AV31" s="22">
        <f t="shared" si="5"/>
        <v>0</v>
      </c>
      <c r="AW31" s="22">
        <f t="shared" si="6"/>
        <v>0</v>
      </c>
      <c r="AX31" s="22">
        <f t="shared" si="7"/>
        <v>0</v>
      </c>
      <c r="AY31" s="22">
        <f t="shared" si="8"/>
        <v>0</v>
      </c>
      <c r="AZ31" s="22">
        <f t="shared" si="9"/>
        <v>0</v>
      </c>
      <c r="BA31" s="22">
        <f t="shared" si="10"/>
        <v>0</v>
      </c>
      <c r="BB31" s="22">
        <f t="shared" si="11"/>
        <v>0</v>
      </c>
      <c r="BC31" s="22">
        <f t="shared" si="12"/>
        <v>0</v>
      </c>
      <c r="BD31" s="23">
        <f t="shared" si="33"/>
        <v>0</v>
      </c>
      <c r="BE31" s="22" t="str">
        <f t="shared" si="13"/>
        <v/>
      </c>
      <c r="BF31" s="22" t="str">
        <f t="shared" si="34"/>
        <v/>
      </c>
      <c r="BG31" s="22" t="str">
        <f t="shared" si="35"/>
        <v/>
      </c>
      <c r="BH31" s="24"/>
      <c r="BI31" s="20" t="str">
        <f t="shared" si="36"/>
        <v/>
      </c>
      <c r="BJ31" s="20" t="str">
        <f t="shared" si="37"/>
        <v/>
      </c>
      <c r="BK31" s="20" t="str">
        <f t="shared" si="38"/>
        <v/>
      </c>
      <c r="BL31" s="20" t="str">
        <f t="shared" si="39"/>
        <v xml:space="preserve"> </v>
      </c>
      <c r="BM31" s="22">
        <f t="shared" si="40"/>
        <v>0</v>
      </c>
      <c r="BN31" s="22">
        <f t="shared" si="41"/>
        <v>0</v>
      </c>
      <c r="BO31" s="22">
        <f t="shared" si="42"/>
        <v>0</v>
      </c>
      <c r="BP31" s="22">
        <f t="shared" si="43"/>
        <v>0</v>
      </c>
      <c r="BQ31" s="22">
        <f t="shared" si="44"/>
        <v>0</v>
      </c>
      <c r="BR31" s="22">
        <f t="shared" si="45"/>
        <v>0</v>
      </c>
      <c r="BS31" s="22">
        <f t="shared" si="46"/>
        <v>0</v>
      </c>
      <c r="BT31" s="22">
        <f t="shared" si="47"/>
        <v>0</v>
      </c>
      <c r="BU31" s="22">
        <f t="shared" si="48"/>
        <v>0</v>
      </c>
      <c r="BV31" s="22">
        <f t="shared" si="49"/>
        <v>0</v>
      </c>
      <c r="BW31" s="33">
        <f t="shared" si="50"/>
        <v>0</v>
      </c>
      <c r="BX31" s="22" t="str">
        <f t="shared" si="51"/>
        <v>FAUX</v>
      </c>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row>
    <row r="32" spans="1:103" ht="24" customHeight="1" x14ac:dyDescent="0.25">
      <c r="A32" s="30" t="s">
        <v>26</v>
      </c>
      <c r="B32" s="94"/>
      <c r="C32" s="85"/>
      <c r="D32" s="85"/>
      <c r="E32" s="85"/>
      <c r="F32" s="85"/>
      <c r="G32" s="85"/>
      <c r="H32" s="85"/>
      <c r="I32" s="85"/>
      <c r="J32" s="86"/>
      <c r="K32" s="2"/>
      <c r="L32" s="84"/>
      <c r="M32" s="85"/>
      <c r="N32" s="85"/>
      <c r="O32" s="85"/>
      <c r="P32" s="85"/>
      <c r="Q32" s="85"/>
      <c r="R32" s="85"/>
      <c r="S32" s="85"/>
      <c r="T32" s="85"/>
      <c r="U32" s="86"/>
      <c r="V32" s="2"/>
      <c r="W32" s="58" t="str">
        <f t="shared" si="15"/>
        <v>Grille 27</v>
      </c>
      <c r="X32" s="72" t="str">
        <f t="shared" si="16"/>
        <v/>
      </c>
      <c r="Y32" s="73" t="str">
        <f t="shared" si="17"/>
        <v/>
      </c>
      <c r="Z32" s="73" t="str">
        <f t="shared" si="18"/>
        <v/>
      </c>
      <c r="AA32" s="73" t="str">
        <f t="shared" si="19"/>
        <v/>
      </c>
      <c r="AB32" s="73" t="str">
        <f t="shared" si="20"/>
        <v/>
      </c>
      <c r="AC32" s="73" t="str">
        <f t="shared" si="21"/>
        <v/>
      </c>
      <c r="AD32" s="73" t="str">
        <f t="shared" si="22"/>
        <v/>
      </c>
      <c r="AE32" s="73" t="str">
        <f t="shared" si="23"/>
        <v/>
      </c>
      <c r="AF32" s="74" t="str">
        <f t="shared" si="24"/>
        <v/>
      </c>
      <c r="AG32" s="2"/>
      <c r="AH32" s="62" t="str">
        <f t="shared" si="25"/>
        <v>Grille 27</v>
      </c>
      <c r="AI32" s="34" t="str">
        <f t="shared" si="26"/>
        <v/>
      </c>
      <c r="AJ32" s="35" t="str">
        <f t="shared" si="27"/>
        <v xml:space="preserve">   </v>
      </c>
      <c r="AK32" s="17"/>
      <c r="AL32" s="64" t="str">
        <f t="shared" si="28"/>
        <v>Grille 27</v>
      </c>
      <c r="AM32" s="68" t="str">
        <f t="shared" si="29"/>
        <v/>
      </c>
      <c r="AN32" s="67" t="str">
        <f t="shared" si="30"/>
        <v xml:space="preserve">  </v>
      </c>
      <c r="AO32" s="24"/>
      <c r="AP32" s="20" t="str">
        <f t="shared" si="1"/>
        <v/>
      </c>
      <c r="AQ32" s="20" t="str">
        <f t="shared" si="2"/>
        <v/>
      </c>
      <c r="AR32" s="20" t="str">
        <f t="shared" si="3"/>
        <v/>
      </c>
      <c r="AS32" s="21" t="str">
        <f t="shared" si="31"/>
        <v xml:space="preserve"> </v>
      </c>
      <c r="AT32" s="21" t="str">
        <f t="shared" si="32"/>
        <v/>
      </c>
      <c r="AU32" s="22">
        <f t="shared" si="4"/>
        <v>0</v>
      </c>
      <c r="AV32" s="22">
        <f t="shared" si="5"/>
        <v>0</v>
      </c>
      <c r="AW32" s="22">
        <f t="shared" si="6"/>
        <v>0</v>
      </c>
      <c r="AX32" s="22">
        <f t="shared" si="7"/>
        <v>0</v>
      </c>
      <c r="AY32" s="22">
        <f t="shared" si="8"/>
        <v>0</v>
      </c>
      <c r="AZ32" s="22">
        <f t="shared" si="9"/>
        <v>0</v>
      </c>
      <c r="BA32" s="22">
        <f t="shared" si="10"/>
        <v>0</v>
      </c>
      <c r="BB32" s="22">
        <f t="shared" si="11"/>
        <v>0</v>
      </c>
      <c r="BC32" s="22">
        <f t="shared" si="12"/>
        <v>0</v>
      </c>
      <c r="BD32" s="23">
        <f t="shared" si="33"/>
        <v>0</v>
      </c>
      <c r="BE32" s="22" t="str">
        <f t="shared" si="13"/>
        <v/>
      </c>
      <c r="BF32" s="22" t="str">
        <f t="shared" si="34"/>
        <v/>
      </c>
      <c r="BG32" s="22" t="str">
        <f t="shared" si="35"/>
        <v/>
      </c>
      <c r="BH32" s="24"/>
      <c r="BI32" s="20" t="str">
        <f t="shared" si="36"/>
        <v/>
      </c>
      <c r="BJ32" s="20" t="str">
        <f t="shared" si="37"/>
        <v/>
      </c>
      <c r="BK32" s="20" t="str">
        <f t="shared" si="38"/>
        <v/>
      </c>
      <c r="BL32" s="20" t="str">
        <f t="shared" si="39"/>
        <v xml:space="preserve"> </v>
      </c>
      <c r="BM32" s="22">
        <f t="shared" si="40"/>
        <v>0</v>
      </c>
      <c r="BN32" s="22">
        <f t="shared" si="41"/>
        <v>0</v>
      </c>
      <c r="BO32" s="22">
        <f t="shared" si="42"/>
        <v>0</v>
      </c>
      <c r="BP32" s="22">
        <f t="shared" si="43"/>
        <v>0</v>
      </c>
      <c r="BQ32" s="22">
        <f t="shared" si="44"/>
        <v>0</v>
      </c>
      <c r="BR32" s="22">
        <f t="shared" si="45"/>
        <v>0</v>
      </c>
      <c r="BS32" s="22">
        <f t="shared" si="46"/>
        <v>0</v>
      </c>
      <c r="BT32" s="22">
        <f t="shared" si="47"/>
        <v>0</v>
      </c>
      <c r="BU32" s="22">
        <f t="shared" si="48"/>
        <v>0</v>
      </c>
      <c r="BV32" s="22">
        <f t="shared" si="49"/>
        <v>0</v>
      </c>
      <c r="BW32" s="33">
        <f t="shared" si="50"/>
        <v>0</v>
      </c>
      <c r="BX32" s="22" t="str">
        <f t="shared" si="51"/>
        <v>FAUX</v>
      </c>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row>
    <row r="33" spans="1:103" ht="24" customHeight="1" x14ac:dyDescent="0.25">
      <c r="A33" s="30" t="s">
        <v>27</v>
      </c>
      <c r="B33" s="94"/>
      <c r="C33" s="85"/>
      <c r="D33" s="85"/>
      <c r="E33" s="85"/>
      <c r="F33" s="85"/>
      <c r="G33" s="85"/>
      <c r="H33" s="85"/>
      <c r="I33" s="85"/>
      <c r="J33" s="86"/>
      <c r="K33" s="2"/>
      <c r="L33" s="84"/>
      <c r="M33" s="85"/>
      <c r="N33" s="85"/>
      <c r="O33" s="85"/>
      <c r="P33" s="85"/>
      <c r="Q33" s="85"/>
      <c r="R33" s="85"/>
      <c r="S33" s="85"/>
      <c r="T33" s="85"/>
      <c r="U33" s="86"/>
      <c r="V33" s="2"/>
      <c r="W33" s="58" t="str">
        <f t="shared" si="15"/>
        <v>Grille 28</v>
      </c>
      <c r="X33" s="72" t="str">
        <f t="shared" si="16"/>
        <v/>
      </c>
      <c r="Y33" s="73" t="str">
        <f t="shared" si="17"/>
        <v/>
      </c>
      <c r="Z33" s="73" t="str">
        <f t="shared" si="18"/>
        <v/>
      </c>
      <c r="AA33" s="73" t="str">
        <f t="shared" si="19"/>
        <v/>
      </c>
      <c r="AB33" s="73" t="str">
        <f t="shared" si="20"/>
        <v/>
      </c>
      <c r="AC33" s="73" t="str">
        <f t="shared" si="21"/>
        <v/>
      </c>
      <c r="AD33" s="73" t="str">
        <f t="shared" si="22"/>
        <v/>
      </c>
      <c r="AE33" s="73" t="str">
        <f t="shared" si="23"/>
        <v/>
      </c>
      <c r="AF33" s="74" t="str">
        <f t="shared" si="24"/>
        <v/>
      </c>
      <c r="AG33" s="2"/>
      <c r="AH33" s="62" t="str">
        <f t="shared" si="25"/>
        <v>Grille 28</v>
      </c>
      <c r="AI33" s="34" t="str">
        <f t="shared" si="26"/>
        <v/>
      </c>
      <c r="AJ33" s="35" t="str">
        <f t="shared" si="27"/>
        <v xml:space="preserve">   </v>
      </c>
      <c r="AK33" s="17"/>
      <c r="AL33" s="64" t="str">
        <f t="shared" si="28"/>
        <v>Grille 28</v>
      </c>
      <c r="AM33" s="68" t="str">
        <f t="shared" si="29"/>
        <v/>
      </c>
      <c r="AN33" s="67" t="str">
        <f t="shared" si="30"/>
        <v xml:space="preserve">  </v>
      </c>
      <c r="AO33" s="24"/>
      <c r="AP33" s="20" t="str">
        <f t="shared" si="1"/>
        <v/>
      </c>
      <c r="AQ33" s="20" t="str">
        <f t="shared" si="2"/>
        <v/>
      </c>
      <c r="AR33" s="20" t="str">
        <f t="shared" si="3"/>
        <v/>
      </c>
      <c r="AS33" s="21" t="str">
        <f t="shared" si="31"/>
        <v xml:space="preserve"> </v>
      </c>
      <c r="AT33" s="21" t="str">
        <f t="shared" si="32"/>
        <v/>
      </c>
      <c r="AU33" s="22">
        <f t="shared" si="4"/>
        <v>0</v>
      </c>
      <c r="AV33" s="22">
        <f t="shared" si="5"/>
        <v>0</v>
      </c>
      <c r="AW33" s="22">
        <f t="shared" si="6"/>
        <v>0</v>
      </c>
      <c r="AX33" s="22">
        <f t="shared" si="7"/>
        <v>0</v>
      </c>
      <c r="AY33" s="22">
        <f t="shared" si="8"/>
        <v>0</v>
      </c>
      <c r="AZ33" s="22">
        <f t="shared" si="9"/>
        <v>0</v>
      </c>
      <c r="BA33" s="22">
        <f t="shared" si="10"/>
        <v>0</v>
      </c>
      <c r="BB33" s="22">
        <f t="shared" si="11"/>
        <v>0</v>
      </c>
      <c r="BC33" s="22">
        <f t="shared" si="12"/>
        <v>0</v>
      </c>
      <c r="BD33" s="23">
        <f t="shared" si="33"/>
        <v>0</v>
      </c>
      <c r="BE33" s="22" t="str">
        <f t="shared" si="13"/>
        <v/>
      </c>
      <c r="BF33" s="22" t="str">
        <f t="shared" si="34"/>
        <v/>
      </c>
      <c r="BG33" s="22" t="str">
        <f t="shared" si="35"/>
        <v/>
      </c>
      <c r="BH33" s="24"/>
      <c r="BI33" s="20" t="str">
        <f t="shared" si="36"/>
        <v/>
      </c>
      <c r="BJ33" s="20" t="str">
        <f t="shared" si="37"/>
        <v/>
      </c>
      <c r="BK33" s="20" t="str">
        <f t="shared" si="38"/>
        <v/>
      </c>
      <c r="BL33" s="20" t="str">
        <f t="shared" si="39"/>
        <v xml:space="preserve"> </v>
      </c>
      <c r="BM33" s="22">
        <f t="shared" si="40"/>
        <v>0</v>
      </c>
      <c r="BN33" s="22">
        <f t="shared" si="41"/>
        <v>0</v>
      </c>
      <c r="BO33" s="22">
        <f t="shared" si="42"/>
        <v>0</v>
      </c>
      <c r="BP33" s="22">
        <f t="shared" si="43"/>
        <v>0</v>
      </c>
      <c r="BQ33" s="22">
        <f t="shared" si="44"/>
        <v>0</v>
      </c>
      <c r="BR33" s="22">
        <f t="shared" si="45"/>
        <v>0</v>
      </c>
      <c r="BS33" s="22">
        <f t="shared" si="46"/>
        <v>0</v>
      </c>
      <c r="BT33" s="22">
        <f t="shared" si="47"/>
        <v>0</v>
      </c>
      <c r="BU33" s="22">
        <f t="shared" si="48"/>
        <v>0</v>
      </c>
      <c r="BV33" s="22">
        <f t="shared" si="49"/>
        <v>0</v>
      </c>
      <c r="BW33" s="33">
        <f t="shared" si="50"/>
        <v>0</v>
      </c>
      <c r="BX33" s="22" t="str">
        <f t="shared" si="51"/>
        <v>FAUX</v>
      </c>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row>
    <row r="34" spans="1:103" ht="24" customHeight="1" x14ac:dyDescent="0.25">
      <c r="A34" s="30" t="s">
        <v>28</v>
      </c>
      <c r="B34" s="94"/>
      <c r="C34" s="85"/>
      <c r="D34" s="85"/>
      <c r="E34" s="85"/>
      <c r="F34" s="85"/>
      <c r="G34" s="85"/>
      <c r="H34" s="85"/>
      <c r="I34" s="85"/>
      <c r="J34" s="86"/>
      <c r="K34" s="2"/>
      <c r="L34" s="84"/>
      <c r="M34" s="85"/>
      <c r="N34" s="85"/>
      <c r="O34" s="85"/>
      <c r="P34" s="85"/>
      <c r="Q34" s="85"/>
      <c r="R34" s="85"/>
      <c r="S34" s="85"/>
      <c r="T34" s="85"/>
      <c r="U34" s="86"/>
      <c r="V34" s="2"/>
      <c r="W34" s="58" t="str">
        <f t="shared" si="15"/>
        <v>Grille 29</v>
      </c>
      <c r="X34" s="72" t="str">
        <f t="shared" si="16"/>
        <v/>
      </c>
      <c r="Y34" s="73" t="str">
        <f t="shared" si="17"/>
        <v/>
      </c>
      <c r="Z34" s="73" t="str">
        <f t="shared" si="18"/>
        <v/>
      </c>
      <c r="AA34" s="73" t="str">
        <f t="shared" si="19"/>
        <v/>
      </c>
      <c r="AB34" s="73" t="str">
        <f t="shared" si="20"/>
        <v/>
      </c>
      <c r="AC34" s="73" t="str">
        <f t="shared" si="21"/>
        <v/>
      </c>
      <c r="AD34" s="73" t="str">
        <f t="shared" si="22"/>
        <v/>
      </c>
      <c r="AE34" s="73" t="str">
        <f t="shared" si="23"/>
        <v/>
      </c>
      <c r="AF34" s="74" t="str">
        <f t="shared" si="24"/>
        <v/>
      </c>
      <c r="AG34" s="2"/>
      <c r="AH34" s="62" t="str">
        <f t="shared" si="25"/>
        <v>Grille 29</v>
      </c>
      <c r="AI34" s="34" t="str">
        <f t="shared" si="26"/>
        <v/>
      </c>
      <c r="AJ34" s="35" t="str">
        <f t="shared" si="27"/>
        <v xml:space="preserve">   </v>
      </c>
      <c r="AK34" s="17"/>
      <c r="AL34" s="64" t="str">
        <f t="shared" si="28"/>
        <v>Grille 29</v>
      </c>
      <c r="AM34" s="68" t="str">
        <f t="shared" si="29"/>
        <v/>
      </c>
      <c r="AN34" s="67" t="str">
        <f t="shared" si="30"/>
        <v xml:space="preserve">  </v>
      </c>
      <c r="AO34" s="24"/>
      <c r="AP34" s="20" t="str">
        <f t="shared" si="1"/>
        <v/>
      </c>
      <c r="AQ34" s="20" t="str">
        <f t="shared" si="2"/>
        <v/>
      </c>
      <c r="AR34" s="20" t="str">
        <f t="shared" si="3"/>
        <v/>
      </c>
      <c r="AS34" s="21" t="str">
        <f t="shared" si="31"/>
        <v xml:space="preserve"> </v>
      </c>
      <c r="AT34" s="21" t="str">
        <f t="shared" si="32"/>
        <v/>
      </c>
      <c r="AU34" s="22">
        <f t="shared" si="4"/>
        <v>0</v>
      </c>
      <c r="AV34" s="22">
        <f t="shared" si="5"/>
        <v>0</v>
      </c>
      <c r="AW34" s="22">
        <f t="shared" si="6"/>
        <v>0</v>
      </c>
      <c r="AX34" s="22">
        <f t="shared" si="7"/>
        <v>0</v>
      </c>
      <c r="AY34" s="22">
        <f t="shared" si="8"/>
        <v>0</v>
      </c>
      <c r="AZ34" s="22">
        <f t="shared" si="9"/>
        <v>0</v>
      </c>
      <c r="BA34" s="22">
        <f t="shared" si="10"/>
        <v>0</v>
      </c>
      <c r="BB34" s="22">
        <f t="shared" si="11"/>
        <v>0</v>
      </c>
      <c r="BC34" s="22">
        <f t="shared" si="12"/>
        <v>0</v>
      </c>
      <c r="BD34" s="23">
        <f t="shared" si="33"/>
        <v>0</v>
      </c>
      <c r="BE34" s="22" t="str">
        <f t="shared" si="13"/>
        <v/>
      </c>
      <c r="BF34" s="22" t="str">
        <f t="shared" si="34"/>
        <v/>
      </c>
      <c r="BG34" s="22" t="str">
        <f t="shared" si="35"/>
        <v/>
      </c>
      <c r="BH34" s="24"/>
      <c r="BI34" s="20" t="str">
        <f t="shared" si="36"/>
        <v/>
      </c>
      <c r="BJ34" s="20" t="str">
        <f t="shared" si="37"/>
        <v/>
      </c>
      <c r="BK34" s="20" t="str">
        <f t="shared" si="38"/>
        <v/>
      </c>
      <c r="BL34" s="20" t="str">
        <f t="shared" si="39"/>
        <v xml:space="preserve"> </v>
      </c>
      <c r="BM34" s="22">
        <f t="shared" si="40"/>
        <v>0</v>
      </c>
      <c r="BN34" s="22">
        <f t="shared" si="41"/>
        <v>0</v>
      </c>
      <c r="BO34" s="22">
        <f t="shared" si="42"/>
        <v>0</v>
      </c>
      <c r="BP34" s="22">
        <f t="shared" si="43"/>
        <v>0</v>
      </c>
      <c r="BQ34" s="22">
        <f t="shared" si="44"/>
        <v>0</v>
      </c>
      <c r="BR34" s="22">
        <f t="shared" si="45"/>
        <v>0</v>
      </c>
      <c r="BS34" s="22">
        <f t="shared" si="46"/>
        <v>0</v>
      </c>
      <c r="BT34" s="22">
        <f t="shared" si="47"/>
        <v>0</v>
      </c>
      <c r="BU34" s="22">
        <f t="shared" si="48"/>
        <v>0</v>
      </c>
      <c r="BV34" s="22">
        <f t="shared" si="49"/>
        <v>0</v>
      </c>
      <c r="BW34" s="33">
        <f t="shared" si="50"/>
        <v>0</v>
      </c>
      <c r="BX34" s="22" t="str">
        <f t="shared" si="51"/>
        <v>FAUX</v>
      </c>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row>
    <row r="35" spans="1:103" ht="24" customHeight="1" x14ac:dyDescent="0.25">
      <c r="A35" s="31" t="s">
        <v>29</v>
      </c>
      <c r="B35" s="96"/>
      <c r="C35" s="97"/>
      <c r="D35" s="97"/>
      <c r="E35" s="97"/>
      <c r="F35" s="97"/>
      <c r="G35" s="97"/>
      <c r="H35" s="97"/>
      <c r="I35" s="97"/>
      <c r="J35" s="98"/>
      <c r="K35" s="2"/>
      <c r="L35" s="87"/>
      <c r="M35" s="88"/>
      <c r="N35" s="88"/>
      <c r="O35" s="88"/>
      <c r="P35" s="88"/>
      <c r="Q35" s="88"/>
      <c r="R35" s="88"/>
      <c r="S35" s="88"/>
      <c r="T35" s="88"/>
      <c r="U35" s="89"/>
      <c r="V35" s="2"/>
      <c r="W35" s="59" t="str">
        <f t="shared" si="15"/>
        <v>Grille 30</v>
      </c>
      <c r="X35" s="75" t="str">
        <f t="shared" si="16"/>
        <v/>
      </c>
      <c r="Y35" s="76" t="str">
        <f t="shared" si="17"/>
        <v/>
      </c>
      <c r="Z35" s="76" t="str">
        <f t="shared" si="18"/>
        <v/>
      </c>
      <c r="AA35" s="76" t="str">
        <f t="shared" si="19"/>
        <v/>
      </c>
      <c r="AB35" s="76" t="str">
        <f t="shared" si="20"/>
        <v/>
      </c>
      <c r="AC35" s="76" t="str">
        <f t="shared" si="21"/>
        <v/>
      </c>
      <c r="AD35" s="76" t="str">
        <f t="shared" si="22"/>
        <v/>
      </c>
      <c r="AE35" s="76" t="str">
        <f t="shared" si="23"/>
        <v/>
      </c>
      <c r="AF35" s="77" t="str">
        <f t="shared" si="24"/>
        <v/>
      </c>
      <c r="AG35" s="2"/>
      <c r="AH35" s="109" t="str">
        <f t="shared" si="25"/>
        <v>Grille 30</v>
      </c>
      <c r="AI35" s="41" t="str">
        <f>IF($D$4="","",IF($E$4="","",IF($F$4="","",IF($G$4="","",IF($H$4="","",IF($P$4="","",IF(B35="","",IF(C35="","",IF(D35="","",IF(E35="","",IF(F35="","",IF(L35="","",IF(BG35="VRAI","Grille gagnante :","Grille perdante : ")))))))))))))</f>
        <v/>
      </c>
      <c r="AJ35" s="42" t="str">
        <f t="shared" ref="AJ35" si="52">_xlfn.CONCAT(AP35," ",AS35," ",AT35)</f>
        <v xml:space="preserve">   </v>
      </c>
      <c r="AK35" s="17"/>
      <c r="AL35" s="110" t="str">
        <f t="shared" si="28"/>
        <v>Grille 30</v>
      </c>
      <c r="AM35" s="66" t="str">
        <f t="shared" si="29"/>
        <v/>
      </c>
      <c r="AN35" s="67" t="str">
        <f t="shared" si="30"/>
        <v xml:space="preserve">  </v>
      </c>
      <c r="AO35" s="24"/>
      <c r="AP35" s="20" t="str">
        <f t="shared" si="1"/>
        <v/>
      </c>
      <c r="AQ35" s="20" t="str">
        <f t="shared" si="2"/>
        <v/>
      </c>
      <c r="AR35" s="20" t="str">
        <f t="shared" si="3"/>
        <v/>
      </c>
      <c r="AS35" s="21" t="str">
        <f t="shared" si="31"/>
        <v xml:space="preserve"> </v>
      </c>
      <c r="AT35" s="21" t="str">
        <f t="shared" si="32"/>
        <v/>
      </c>
      <c r="AU35" s="22">
        <f t="shared" si="4"/>
        <v>0</v>
      </c>
      <c r="AV35" s="22">
        <f t="shared" si="5"/>
        <v>0</v>
      </c>
      <c r="AW35" s="22">
        <f t="shared" si="6"/>
        <v>0</v>
      </c>
      <c r="AX35" s="22">
        <f t="shared" si="7"/>
        <v>0</v>
      </c>
      <c r="AY35" s="22">
        <f t="shared" si="8"/>
        <v>0</v>
      </c>
      <c r="AZ35" s="22">
        <f t="shared" si="9"/>
        <v>0</v>
      </c>
      <c r="BA35" s="22">
        <f t="shared" si="10"/>
        <v>0</v>
      </c>
      <c r="BB35" s="22">
        <f t="shared" si="11"/>
        <v>0</v>
      </c>
      <c r="BC35" s="22">
        <f t="shared" si="12"/>
        <v>0</v>
      </c>
      <c r="BD35" s="23">
        <f t="shared" si="33"/>
        <v>0</v>
      </c>
      <c r="BE35" s="22" t="str">
        <f t="shared" si="13"/>
        <v/>
      </c>
      <c r="BF35" s="22" t="str">
        <f t="shared" si="34"/>
        <v/>
      </c>
      <c r="BG35" s="22" t="str">
        <f t="shared" si="35"/>
        <v/>
      </c>
      <c r="BH35" s="24"/>
      <c r="BI35" s="20" t="str">
        <f t="shared" si="36"/>
        <v/>
      </c>
      <c r="BJ35" s="20" t="str">
        <f t="shared" si="37"/>
        <v/>
      </c>
      <c r="BK35" s="20" t="str">
        <f t="shared" si="38"/>
        <v/>
      </c>
      <c r="BL35" s="20" t="str">
        <f t="shared" si="39"/>
        <v xml:space="preserve"> </v>
      </c>
      <c r="BM35" s="22">
        <f t="shared" si="40"/>
        <v>0</v>
      </c>
      <c r="BN35" s="22">
        <f t="shared" si="41"/>
        <v>0</v>
      </c>
      <c r="BO35" s="22">
        <f t="shared" si="42"/>
        <v>0</v>
      </c>
      <c r="BP35" s="22">
        <f t="shared" si="43"/>
        <v>0</v>
      </c>
      <c r="BQ35" s="22">
        <f t="shared" si="44"/>
        <v>0</v>
      </c>
      <c r="BR35" s="22">
        <f t="shared" si="45"/>
        <v>0</v>
      </c>
      <c r="BS35" s="22">
        <f t="shared" si="46"/>
        <v>0</v>
      </c>
      <c r="BT35" s="22">
        <f t="shared" si="47"/>
        <v>0</v>
      </c>
      <c r="BU35" s="22">
        <f t="shared" si="48"/>
        <v>0</v>
      </c>
      <c r="BV35" s="22">
        <f t="shared" si="49"/>
        <v>0</v>
      </c>
      <c r="BW35" s="33">
        <f t="shared" si="50"/>
        <v>0</v>
      </c>
      <c r="BX35" s="22" t="str">
        <f t="shared" si="51"/>
        <v>FAUX</v>
      </c>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row>
    <row r="36" spans="1:103" ht="24" customHeight="1" x14ac:dyDescent="0.25">
      <c r="A36" s="30" t="s">
        <v>40</v>
      </c>
      <c r="B36" s="99"/>
      <c r="C36" s="100"/>
      <c r="D36" s="100"/>
      <c r="E36" s="100"/>
      <c r="F36" s="100"/>
      <c r="G36" s="100"/>
      <c r="H36" s="100"/>
      <c r="I36" s="100"/>
      <c r="J36" s="101"/>
      <c r="K36" s="2"/>
      <c r="L36" s="84"/>
      <c r="M36" s="85"/>
      <c r="N36" s="85"/>
      <c r="O36" s="85"/>
      <c r="P36" s="85"/>
      <c r="Q36" s="85"/>
      <c r="R36" s="85"/>
      <c r="S36" s="85"/>
      <c r="T36" s="85"/>
      <c r="U36" s="86"/>
      <c r="V36" s="2"/>
      <c r="W36" s="58" t="str">
        <f t="shared" ref="W36:W55" si="53">A36</f>
        <v>Grille 31</v>
      </c>
      <c r="X36" s="72" t="str">
        <f t="shared" ref="X36:X55" si="54">IF(B36="","",B36)</f>
        <v/>
      </c>
      <c r="Y36" s="73" t="str">
        <f t="shared" ref="Y36:Y55" si="55">IF(C36="","",C36)</f>
        <v/>
      </c>
      <c r="Z36" s="73" t="str">
        <f t="shared" ref="Z36:Z55" si="56">IF(D36="","",D36)</f>
        <v/>
      </c>
      <c r="AA36" s="73" t="str">
        <f t="shared" ref="AA36:AA55" si="57">IF(E36="","",E36)</f>
        <v/>
      </c>
      <c r="AB36" s="73" t="str">
        <f t="shared" ref="AB36:AB55" si="58">IF(F36="","",F36)</f>
        <v/>
      </c>
      <c r="AC36" s="73" t="str">
        <f t="shared" ref="AC36:AC55" si="59">IF(G36="","",G36)</f>
        <v/>
      </c>
      <c r="AD36" s="73" t="str">
        <f t="shared" ref="AD36:AD55" si="60">IF(H36="","",H36)</f>
        <v/>
      </c>
      <c r="AE36" s="73" t="str">
        <f t="shared" ref="AE36:AE55" si="61">IF(I36="","",I36)</f>
        <v/>
      </c>
      <c r="AF36" s="74" t="str">
        <f t="shared" ref="AF36:AF55" si="62">IF(J36="","",J36)</f>
        <v/>
      </c>
      <c r="AG36" s="2"/>
      <c r="AH36" s="62" t="str">
        <f t="shared" ref="AH36:AH55" si="63">A36</f>
        <v>Grille 31</v>
      </c>
      <c r="AI36" s="41" t="str">
        <f t="shared" ref="AI36:AI55" si="64">IF($D$4="","",IF($E$4="","",IF($F$4="","",IF($G$4="","",IF($H$4="","",IF($P$4="","",IF(B36="","",IF(C36="","",IF(D36="","",IF(E36="","",IF(F36="","",IF(L36="","",IF(BG36="VRAI","Grille gagnante :","Grille perdante : ")))))))))))))</f>
        <v/>
      </c>
      <c r="AJ36" s="42" t="str">
        <f t="shared" ref="AJ36:AJ55" si="65">_xlfn.CONCAT(AP36," ",AS36," ",AT36)</f>
        <v xml:space="preserve">   </v>
      </c>
      <c r="AK36" s="17"/>
      <c r="AL36" s="64" t="str">
        <f t="shared" ref="AL36:AL55" si="66">A36</f>
        <v>Grille 31</v>
      </c>
      <c r="AM36" s="66" t="str">
        <f t="shared" ref="AM36:AM55" si="67">IF($Z$4="","",IF($AA$4="","",IF($AB$4="","",IF($AC$4="","",IF($AD$4="","",IF(X36="","",IF(Y36="","",IF(Z36="","",IF(AA36="","",IF(AB36="","",IF(BX36="VRAI","Grille gagnante : ","Grille perdante : ")))))))))))</f>
        <v/>
      </c>
      <c r="AN36" s="67" t="str">
        <f t="shared" ref="AN36:AN55" si="68">_xlfn.CONCAT(BI36," ",BL36)</f>
        <v xml:space="preserve">  </v>
      </c>
      <c r="AO36" s="24"/>
      <c r="AP36" s="20" t="str">
        <f t="shared" ref="AP36:AP55" si="69">IF($D$4="","",IF($E$4="","",IF($F$4="","",IF($G$4="","",IF($H$4="","",IF($P$4="","",IF(B36="","",IF(C36="","",IF(D36="","",IF(E36="","",IF(F36="","",IF(L36="","",IF(BD36="","",IF(BD36=0,"Vous n'avez","Vous avez"))))))))))))))</f>
        <v/>
      </c>
      <c r="AQ36" s="20" t="str">
        <f t="shared" ref="AQ36:AQ55" si="70">IF($P$4="","",IF(L36="","",IF(BD36="","",IF(BD36=0,"",BD36))))</f>
        <v/>
      </c>
      <c r="AR36" s="20" t="str">
        <f t="shared" ref="AR36:AR55" si="71">IF($D$4="","",IF($E$4="","",IF($F$4="","",IF($G$4="","",IF($H$4="","",IF($P$4="","",IF(B36="","",IF(C36="","",IF(D36="","",IF(E36="","",IF(F36="","",IF(L36="","",IF(BD36="","",IF(BD36=0,"aucun numéro",IF(BD36=1,"bon numéro","bons numéros")))))))))))))))</f>
        <v/>
      </c>
      <c r="AS36" s="21" t="str">
        <f t="shared" ref="AS36:AS55" si="72">_xlfn.CONCAT(AQ36," ",AR36)</f>
        <v xml:space="preserve"> </v>
      </c>
      <c r="AT36" s="21" t="str">
        <f t="shared" ref="AT36:AT55" si="73">IF($D$4="","",IF($E$4="","",IF($F$4="","",IF($G$4="","",IF($H$4="","",IF($P$4="","",IF(L36="","",IF(BE36=0,IF(BD36=0,"et vous n'avez pas le numéro chance.","mais vous n'avez pas le numéro chance. "),IF(BE36=1,IF(BD36=0,"mais vous avez le numéro chance. ","et vous avez le numéro chance."))))))))))</f>
        <v/>
      </c>
      <c r="AU36" s="37">
        <f t="shared" ref="AU36:AU55" si="74">IF($D$4="","",IF($E$4="","",IF($F$4="","",IF($G$4="","",IF($H$4="","",IF(B36=$D$4,1,IF(B36=$E$4,1,IF(B36=$F$4,1,IF(B36=$G$4,1,IF(B36=$H$4,1,0))))))))))</f>
        <v>0</v>
      </c>
      <c r="AV36" s="37">
        <f t="shared" ref="AV36:AV55" si="75">IF($D$4="","",IF($E$4="","",IF($F$4="","",IF($G$4="","",IF($H$4="","",IF(C36=$D$4,1,IF(C36=$E$4,1,IF(C36=$F$4,1,IF(C36=$G$4,1,IF(C36=$H$4,1,0))))))))))</f>
        <v>0</v>
      </c>
      <c r="AW36" s="37">
        <f t="shared" ref="AW36:AW55" si="76">IF($D$4="","",IF($E$4="","",IF($F$4="","",IF($G$4="","",IF($H$4="","",IF(D36=$D$4,1,IF(D36=$E$4,1,IF(D36=$F$4,1,IF(D36=$G$4,1,IF(D36=$H$4,1,0))))))))))</f>
        <v>0</v>
      </c>
      <c r="AX36" s="37">
        <f t="shared" ref="AX36:AX55" si="77">IF($D$4="","",IF($E$4="","",IF($F$4="","",IF($G$4="","",IF($H$4="","",IF(E36=$D$4,1,IF(E36=$E$4,1,IF(E36=$F$4,1,IF(E36=$G$4,1,IF(E36=$H$4,1,0))))))))))</f>
        <v>0</v>
      </c>
      <c r="AY36" s="37">
        <f t="shared" ref="AY36:AY55" si="78">IF($D$4="","",IF($E$4="","",IF($F$4="","",IF($G$4="","",IF($H$4="","",IF(F36=$D$4,1,IF(F36=$E$4,1,IF(F36=$F$4,1,IF(F36=$G$4,1,IF(F36=$H$4,1,0))))))))))</f>
        <v>0</v>
      </c>
      <c r="AZ36" s="37">
        <f t="shared" ref="AZ36:AZ55" si="79">IF($D$4="","",IF($E$4="","",IF($F$4="","",IF($G$4="","",IF($H$4="","",IF(G36=$D$4,1,IF(G36=$E$4,1,IF(G36=$F$4,1,IF(G36=$G$4,1,IF(G36=$H$4,1,0))))))))))</f>
        <v>0</v>
      </c>
      <c r="BA36" s="37">
        <f t="shared" ref="BA36:BA55" si="80">IF($D$4="","",IF($E$4="","",IF($F$4="","",IF($G$4="","",IF($H$4="","",IF(H36=$D$4,1,IF(H36=$E$4,1,IF(H36=$F$4,1,IF(H36=$G$4,1,IF(H36=$H$4,1,0))))))))))</f>
        <v>0</v>
      </c>
      <c r="BB36" s="37">
        <f t="shared" ref="BB36:BB55" si="81">IF($D$4="","",IF($E$4="","",IF($F$4="","",IF($G$4="","",IF($H$4="","",IF(I36=$D$4,1,IF(I36=$E$4,1,IF(I36=$F$4,1,IF(I36=$G$4,1,IF(I36=$H$4,1,0))))))))))</f>
        <v>0</v>
      </c>
      <c r="BC36" s="37">
        <f t="shared" ref="BC36:BC55" si="82">IF($D$4="","",IF($E$4="","",IF($F$4="","",IF($G$4="","",IF($H$4="","",IF(J36=$D$4,1,IF(J36=$E$4,1,IF(J36=$F$4,1,IF(J36=$G$4,1,IF(J36=$H$4,1,0))))))))))</f>
        <v>0</v>
      </c>
      <c r="BD36" s="38">
        <f t="shared" ref="BD36:BD55" si="83">SUM(AU36:BC36)</f>
        <v>0</v>
      </c>
      <c r="BE36" s="37" t="str">
        <f t="shared" ref="BE36:BE55" si="84">IF($P$4="","",IF(L36="","",IF(L36=$P$4,1,IF(M36=$P$4,1,IF(N36=$P$4,1,IF(O36=$P$4,1,IF(P36=$P$4,1,IF(Q36=$P$4,1,IF(R36=$P$4,1,IF(S36=$P$4,1,IF(T36=$P$4,1,IF(U36=$P$4,1,0))))))))))))</f>
        <v/>
      </c>
      <c r="BF36" s="37" t="str">
        <f t="shared" ref="BF36:BF55" si="85">IF(BD36="","",IF(BE36="","",SUM(BD36+BE36)))</f>
        <v/>
      </c>
      <c r="BG36" s="37" t="str">
        <f t="shared" ref="BG36:BG55" si="86">IF(BF36="","",IF(AND(BD36&lt;=0,BE36&lt;=0),"FAUX",IF(AND(BD36=0,BE36&gt;=1),"VRAI",IF(AND(BD36=1,BE36&lt;=0),"FAUX",IF(AND(BD36&gt;=1,BE36&lt;=0),"VRAI",IF(AND(BD36&gt;=1,BE36&gt;=1),"VRAI",""))))))</f>
        <v/>
      </c>
      <c r="BH36" s="24"/>
      <c r="BI36" s="20" t="str">
        <f t="shared" ref="BI36:BI55" si="87">IF($Z$4="","",IF($AA$4="","",IF($AB$4="","",IF($AC$4="","",IF($AD$4="","",IF(X36="","",IF(Y36="","",IF(Z36="","",IF(AA36="","",IF(AB36="","",IF(BW36="","",IF(BW36&lt;2,"Vous n'avez","Vous avez"))))))))))))</f>
        <v/>
      </c>
      <c r="BJ36" s="20" t="str">
        <f t="shared" ref="BJ36:BJ55" si="88">IF($Z$4="","",IF($AA$4="","",IF($AB$4="","",IF($AC$4="","",IF($AD$4="","",IF(X36="","",IF(Y36="","",IF(Z36="","",IF(AA36="","",IF(AB36="","",IF(BW36&lt;2,"",BW36)))))))))))</f>
        <v/>
      </c>
      <c r="BK36" s="20" t="str">
        <f t="shared" ref="BK36:BK55" si="89">IF($Z$4="","",IF($AA$4="","",IF($AB$4="","",IF($AC$4="","",IF($AD$4="","",IF(X36="","",IF(Y36="","",IF(Z36="","",IF(AA36="","",IF(AB36="","",IF(BW36="","",IF(BW36&lt;2,"aucun gain","bons numéros"))))))))))))</f>
        <v/>
      </c>
      <c r="BL36" s="20" t="str">
        <f t="shared" ref="BL36:BL55" si="90">_xlfn.CONCAT(BJ36," ",BK36)</f>
        <v xml:space="preserve"> </v>
      </c>
      <c r="BM36" s="37">
        <f t="shared" ref="BM36:BM55" si="91">IF($Z$4="","",IF($AA$4="","",IF($AB$4="","",IF($AC$4="","",IF($AD$4="","",IF(X36=$Z$4,1,IF(X36=$AA$4,1,IF(X36=$AB$4,1,IF(X36=$AC$4,1,IF(X36=$AD$4,1,0))))))))))</f>
        <v>0</v>
      </c>
      <c r="BN36" s="37">
        <f t="shared" ref="BN36:BN55" si="92">IF($Z$4="","",IF($AA$4="","",IF($AB$4="","",IF($AC$4="","",IF($AD$4="","",IF(Y36=$Z$4,1,IF(Y36=$AA$4,1,IF(Y36=$AB$4,1,IF(Y36=$AC$4,1,IF(Y36=$AD$4,1,0))))))))))</f>
        <v>0</v>
      </c>
      <c r="BO36" s="37">
        <f t="shared" ref="BO36:BO55" si="93">IF($Z$4="","",IF($AA$4="","",IF($AB$4="","",IF($AC$4="","",IF($AD$4="","",IF(Z36=$Z$4,1,IF(Z36=$AA$4,1,IF(Z36=$AB$4,1,IF(Z36=$AC$4,1,IF(Z36=$AD$4,1,0))))))))))</f>
        <v>0</v>
      </c>
      <c r="BP36" s="37">
        <f t="shared" ref="BP36:BP55" si="94">IF($Z$4="","",IF($AA$4="","",IF($AB$4="","",IF($AC$4="","",IF($AD$4="","",IF(AA36=$Z$4,1,IF(AA36=$AA$4,1,IF(AA36=$AB$4,1,IF(AA36=$AC$4,1,IF(AA36=$AD$4,1,0))))))))))</f>
        <v>0</v>
      </c>
      <c r="BQ36" s="37">
        <f t="shared" ref="BQ36:BQ55" si="95">IF($Z$4="","",IF($AA$4="","",IF($AB$4="","",IF($AC$4="","",IF($AD$4="","",IF(AB36=$Z$4,1,IF(AB36=$AA$4,1,IF(AB36=$AB$4,1,IF(AB36=$AC$4,1,IF(AB36=$AD$4,1,0))))))))))</f>
        <v>0</v>
      </c>
      <c r="BR36" s="37">
        <f t="shared" ref="BR36:BR55" si="96">IF($Z$4="","",IF($AA$4="","",IF($AB$4="","",IF($AC$4="","",IF($AD$4="","",IF(AC36=$Z$4,1,IF(AC36=$AA$4,1,IF(AC36=$AB$4,1,IF(AC36=$AC$4,1,IF(AC36=$AD$4,1,0))))))))))</f>
        <v>0</v>
      </c>
      <c r="BS36" s="37">
        <f t="shared" ref="BS36:BS55" si="97">IF($Z$4="","",IF($AA$4="","",IF($AB$4="","",IF($AC$4="","",IF($AD$4="","",IF(AD36=$Z$4,1,IF(AD36=$AA$4,1,IF(AD36=$AB$4,1,IF(AD36=$AC$4,1,IF(AD36=$AD$4,1,0))))))))))</f>
        <v>0</v>
      </c>
      <c r="BT36" s="37">
        <f t="shared" ref="BT36:BT55" si="98">IF($Z$4="","",IF($AA$4="","",IF($AB$4="","",IF($AC$4="","",IF($AD$4="","",IF(AE36=$Z$4,1,IF(AE36=$AA$4,1,IF(AE36=$AB$4,1,IF(AE36=$AC$4,1,IF(AE36=$AD$4,1,0))))))))))</f>
        <v>0</v>
      </c>
      <c r="BU36" s="37">
        <f t="shared" ref="BU36:BU55" si="99">IF($Z$4="","",IF($AA$4="","",IF($AB$4="","",IF($AC$4="","",IF($AD$4="","",IF(AF36=$Z$4,1,IF(AF36=$AA$4,1,IF(AF36=$AB$4,1,IF(AF36=$AC$4,1,IF(AF36=$AD$4,1,0))))))))))</f>
        <v>0</v>
      </c>
      <c r="BV36" s="37">
        <f t="shared" ref="BV36:BV55" si="100">IF($Z$4="","",IF($AA$4="","",IF($AB$4="","",IF($AC$4="","",IF($AD$4="","",IF(AG36=$Z$4,1,IF(AG36=$AA$4,1,IF(AG36=$AB$4,1,IF(AG36=$AC$4,1,IF(AG36=$AD$4,1,0))))))))))</f>
        <v>0</v>
      </c>
      <c r="BW36" s="33">
        <f t="shared" ref="BW36:BW55" si="101">SUM(BM36:BV36)</f>
        <v>0</v>
      </c>
      <c r="BX36" s="37" t="str">
        <f t="shared" ref="BX36:BX55" si="102">IF(BW36&lt;2,"FAUX","VRAI")</f>
        <v>FAUX</v>
      </c>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row>
    <row r="37" spans="1:103" ht="24" customHeight="1" x14ac:dyDescent="0.25">
      <c r="A37" s="30" t="s">
        <v>41</v>
      </c>
      <c r="B37" s="99"/>
      <c r="C37" s="100"/>
      <c r="D37" s="100"/>
      <c r="E37" s="100"/>
      <c r="F37" s="100"/>
      <c r="G37" s="100"/>
      <c r="H37" s="100"/>
      <c r="I37" s="100"/>
      <c r="J37" s="101"/>
      <c r="K37" s="2"/>
      <c r="L37" s="84"/>
      <c r="M37" s="85"/>
      <c r="N37" s="85"/>
      <c r="O37" s="85"/>
      <c r="P37" s="85"/>
      <c r="Q37" s="85"/>
      <c r="R37" s="85"/>
      <c r="S37" s="85"/>
      <c r="T37" s="85"/>
      <c r="U37" s="86"/>
      <c r="V37" s="2"/>
      <c r="W37" s="58" t="str">
        <f t="shared" si="53"/>
        <v>Grille 32</v>
      </c>
      <c r="X37" s="72" t="str">
        <f t="shared" si="54"/>
        <v/>
      </c>
      <c r="Y37" s="73" t="str">
        <f t="shared" si="55"/>
        <v/>
      </c>
      <c r="Z37" s="73" t="str">
        <f t="shared" si="56"/>
        <v/>
      </c>
      <c r="AA37" s="73" t="str">
        <f t="shared" si="57"/>
        <v/>
      </c>
      <c r="AB37" s="73" t="str">
        <f t="shared" si="58"/>
        <v/>
      </c>
      <c r="AC37" s="73" t="str">
        <f t="shared" si="59"/>
        <v/>
      </c>
      <c r="AD37" s="73" t="str">
        <f t="shared" si="60"/>
        <v/>
      </c>
      <c r="AE37" s="73" t="str">
        <f t="shared" si="61"/>
        <v/>
      </c>
      <c r="AF37" s="74" t="str">
        <f t="shared" si="62"/>
        <v/>
      </c>
      <c r="AG37" s="2"/>
      <c r="AH37" s="62" t="str">
        <f t="shared" si="63"/>
        <v>Grille 32</v>
      </c>
      <c r="AI37" s="41" t="str">
        <f t="shared" si="64"/>
        <v/>
      </c>
      <c r="AJ37" s="42" t="str">
        <f t="shared" si="65"/>
        <v xml:space="preserve">   </v>
      </c>
      <c r="AK37" s="17"/>
      <c r="AL37" s="64" t="str">
        <f t="shared" si="66"/>
        <v>Grille 32</v>
      </c>
      <c r="AM37" s="66" t="str">
        <f t="shared" si="67"/>
        <v/>
      </c>
      <c r="AN37" s="67" t="str">
        <f t="shared" si="68"/>
        <v xml:space="preserve">  </v>
      </c>
      <c r="AO37" s="24"/>
      <c r="AP37" s="20" t="str">
        <f t="shared" si="69"/>
        <v/>
      </c>
      <c r="AQ37" s="20" t="str">
        <f t="shared" si="70"/>
        <v/>
      </c>
      <c r="AR37" s="20" t="str">
        <f t="shared" si="71"/>
        <v/>
      </c>
      <c r="AS37" s="21" t="str">
        <f t="shared" si="72"/>
        <v xml:space="preserve"> </v>
      </c>
      <c r="AT37" s="21" t="str">
        <f t="shared" si="73"/>
        <v/>
      </c>
      <c r="AU37" s="37">
        <f t="shared" si="74"/>
        <v>0</v>
      </c>
      <c r="AV37" s="37">
        <f t="shared" si="75"/>
        <v>0</v>
      </c>
      <c r="AW37" s="37">
        <f t="shared" si="76"/>
        <v>0</v>
      </c>
      <c r="AX37" s="37">
        <f t="shared" si="77"/>
        <v>0</v>
      </c>
      <c r="AY37" s="37">
        <f t="shared" si="78"/>
        <v>0</v>
      </c>
      <c r="AZ37" s="37">
        <f t="shared" si="79"/>
        <v>0</v>
      </c>
      <c r="BA37" s="37">
        <f t="shared" si="80"/>
        <v>0</v>
      </c>
      <c r="BB37" s="37">
        <f t="shared" si="81"/>
        <v>0</v>
      </c>
      <c r="BC37" s="37">
        <f t="shared" si="82"/>
        <v>0</v>
      </c>
      <c r="BD37" s="38">
        <f t="shared" si="83"/>
        <v>0</v>
      </c>
      <c r="BE37" s="37" t="str">
        <f t="shared" si="84"/>
        <v/>
      </c>
      <c r="BF37" s="37" t="str">
        <f t="shared" si="85"/>
        <v/>
      </c>
      <c r="BG37" s="37" t="str">
        <f t="shared" si="86"/>
        <v/>
      </c>
      <c r="BH37" s="24"/>
      <c r="BI37" s="20" t="str">
        <f t="shared" si="87"/>
        <v/>
      </c>
      <c r="BJ37" s="20" t="str">
        <f t="shared" si="88"/>
        <v/>
      </c>
      <c r="BK37" s="20" t="str">
        <f t="shared" si="89"/>
        <v/>
      </c>
      <c r="BL37" s="20" t="str">
        <f t="shared" si="90"/>
        <v xml:space="preserve"> </v>
      </c>
      <c r="BM37" s="37">
        <f t="shared" si="91"/>
        <v>0</v>
      </c>
      <c r="BN37" s="37">
        <f t="shared" si="92"/>
        <v>0</v>
      </c>
      <c r="BO37" s="37">
        <f t="shared" si="93"/>
        <v>0</v>
      </c>
      <c r="BP37" s="37">
        <f t="shared" si="94"/>
        <v>0</v>
      </c>
      <c r="BQ37" s="37">
        <f t="shared" si="95"/>
        <v>0</v>
      </c>
      <c r="BR37" s="37">
        <f t="shared" si="96"/>
        <v>0</v>
      </c>
      <c r="BS37" s="37">
        <f t="shared" si="97"/>
        <v>0</v>
      </c>
      <c r="BT37" s="37">
        <f t="shared" si="98"/>
        <v>0</v>
      </c>
      <c r="BU37" s="37">
        <f t="shared" si="99"/>
        <v>0</v>
      </c>
      <c r="BV37" s="37">
        <f t="shared" si="100"/>
        <v>0</v>
      </c>
      <c r="BW37" s="33">
        <f t="shared" si="101"/>
        <v>0</v>
      </c>
      <c r="BX37" s="37" t="str">
        <f t="shared" si="102"/>
        <v>FAUX</v>
      </c>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row>
    <row r="38" spans="1:103" ht="24" customHeight="1" x14ac:dyDescent="0.25">
      <c r="A38" s="30" t="s">
        <v>42</v>
      </c>
      <c r="B38" s="99"/>
      <c r="C38" s="100"/>
      <c r="D38" s="100"/>
      <c r="E38" s="100"/>
      <c r="F38" s="100"/>
      <c r="G38" s="100"/>
      <c r="H38" s="100"/>
      <c r="I38" s="100"/>
      <c r="J38" s="101"/>
      <c r="K38" s="2"/>
      <c r="L38" s="84"/>
      <c r="M38" s="85"/>
      <c r="N38" s="85"/>
      <c r="O38" s="85"/>
      <c r="P38" s="85"/>
      <c r="Q38" s="85"/>
      <c r="R38" s="85"/>
      <c r="S38" s="85"/>
      <c r="T38" s="85"/>
      <c r="U38" s="86"/>
      <c r="V38" s="2"/>
      <c r="W38" s="58" t="str">
        <f t="shared" si="53"/>
        <v>Grille 33</v>
      </c>
      <c r="X38" s="72" t="str">
        <f t="shared" si="54"/>
        <v/>
      </c>
      <c r="Y38" s="73" t="str">
        <f t="shared" si="55"/>
        <v/>
      </c>
      <c r="Z38" s="73" t="str">
        <f t="shared" si="56"/>
        <v/>
      </c>
      <c r="AA38" s="73" t="str">
        <f t="shared" si="57"/>
        <v/>
      </c>
      <c r="AB38" s="73" t="str">
        <f t="shared" si="58"/>
        <v/>
      </c>
      <c r="AC38" s="73" t="str">
        <f t="shared" si="59"/>
        <v/>
      </c>
      <c r="AD38" s="73" t="str">
        <f t="shared" si="60"/>
        <v/>
      </c>
      <c r="AE38" s="73" t="str">
        <f t="shared" si="61"/>
        <v/>
      </c>
      <c r="AF38" s="74" t="str">
        <f t="shared" si="62"/>
        <v/>
      </c>
      <c r="AG38" s="2"/>
      <c r="AH38" s="62" t="str">
        <f t="shared" si="63"/>
        <v>Grille 33</v>
      </c>
      <c r="AI38" s="41" t="str">
        <f t="shared" si="64"/>
        <v/>
      </c>
      <c r="AJ38" s="42" t="str">
        <f t="shared" si="65"/>
        <v xml:space="preserve">   </v>
      </c>
      <c r="AK38" s="17"/>
      <c r="AL38" s="64" t="str">
        <f t="shared" si="66"/>
        <v>Grille 33</v>
      </c>
      <c r="AM38" s="66" t="str">
        <f t="shared" si="67"/>
        <v/>
      </c>
      <c r="AN38" s="67" t="str">
        <f t="shared" si="68"/>
        <v xml:space="preserve">  </v>
      </c>
      <c r="AO38" s="24"/>
      <c r="AP38" s="20" t="str">
        <f t="shared" si="69"/>
        <v/>
      </c>
      <c r="AQ38" s="20" t="str">
        <f t="shared" si="70"/>
        <v/>
      </c>
      <c r="AR38" s="20" t="str">
        <f t="shared" si="71"/>
        <v/>
      </c>
      <c r="AS38" s="21" t="str">
        <f t="shared" si="72"/>
        <v xml:space="preserve"> </v>
      </c>
      <c r="AT38" s="21" t="str">
        <f t="shared" si="73"/>
        <v/>
      </c>
      <c r="AU38" s="37">
        <f t="shared" si="74"/>
        <v>0</v>
      </c>
      <c r="AV38" s="37">
        <f t="shared" si="75"/>
        <v>0</v>
      </c>
      <c r="AW38" s="37">
        <f t="shared" si="76"/>
        <v>0</v>
      </c>
      <c r="AX38" s="37">
        <f t="shared" si="77"/>
        <v>0</v>
      </c>
      <c r="AY38" s="37">
        <f t="shared" si="78"/>
        <v>0</v>
      </c>
      <c r="AZ38" s="37">
        <f t="shared" si="79"/>
        <v>0</v>
      </c>
      <c r="BA38" s="37">
        <f t="shared" si="80"/>
        <v>0</v>
      </c>
      <c r="BB38" s="37">
        <f t="shared" si="81"/>
        <v>0</v>
      </c>
      <c r="BC38" s="37">
        <f t="shared" si="82"/>
        <v>0</v>
      </c>
      <c r="BD38" s="38">
        <f t="shared" si="83"/>
        <v>0</v>
      </c>
      <c r="BE38" s="37" t="str">
        <f t="shared" si="84"/>
        <v/>
      </c>
      <c r="BF38" s="37" t="str">
        <f t="shared" si="85"/>
        <v/>
      </c>
      <c r="BG38" s="37" t="str">
        <f t="shared" si="86"/>
        <v/>
      </c>
      <c r="BH38" s="24"/>
      <c r="BI38" s="20" t="str">
        <f t="shared" si="87"/>
        <v/>
      </c>
      <c r="BJ38" s="20" t="str">
        <f t="shared" si="88"/>
        <v/>
      </c>
      <c r="BK38" s="20" t="str">
        <f t="shared" si="89"/>
        <v/>
      </c>
      <c r="BL38" s="20" t="str">
        <f t="shared" si="90"/>
        <v xml:space="preserve"> </v>
      </c>
      <c r="BM38" s="37">
        <f t="shared" si="91"/>
        <v>0</v>
      </c>
      <c r="BN38" s="37">
        <f t="shared" si="92"/>
        <v>0</v>
      </c>
      <c r="BO38" s="37">
        <f t="shared" si="93"/>
        <v>0</v>
      </c>
      <c r="BP38" s="37">
        <f t="shared" si="94"/>
        <v>0</v>
      </c>
      <c r="BQ38" s="37">
        <f t="shared" si="95"/>
        <v>0</v>
      </c>
      <c r="BR38" s="37">
        <f t="shared" si="96"/>
        <v>0</v>
      </c>
      <c r="BS38" s="37">
        <f t="shared" si="97"/>
        <v>0</v>
      </c>
      <c r="BT38" s="37">
        <f t="shared" si="98"/>
        <v>0</v>
      </c>
      <c r="BU38" s="37">
        <f t="shared" si="99"/>
        <v>0</v>
      </c>
      <c r="BV38" s="37">
        <f t="shared" si="100"/>
        <v>0</v>
      </c>
      <c r="BW38" s="33">
        <f t="shared" si="101"/>
        <v>0</v>
      </c>
      <c r="BX38" s="37" t="str">
        <f t="shared" si="102"/>
        <v>FAUX</v>
      </c>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row>
    <row r="39" spans="1:103" ht="24" customHeight="1" x14ac:dyDescent="0.25">
      <c r="A39" s="30" t="s">
        <v>43</v>
      </c>
      <c r="B39" s="99"/>
      <c r="C39" s="100"/>
      <c r="D39" s="100"/>
      <c r="E39" s="100"/>
      <c r="F39" s="100"/>
      <c r="G39" s="100"/>
      <c r="H39" s="100"/>
      <c r="I39" s="100"/>
      <c r="J39" s="101"/>
      <c r="K39" s="2"/>
      <c r="L39" s="84"/>
      <c r="M39" s="85"/>
      <c r="N39" s="85"/>
      <c r="O39" s="85"/>
      <c r="P39" s="85"/>
      <c r="Q39" s="85"/>
      <c r="R39" s="85"/>
      <c r="S39" s="85"/>
      <c r="T39" s="85"/>
      <c r="U39" s="86"/>
      <c r="V39" s="2"/>
      <c r="W39" s="58" t="str">
        <f t="shared" si="53"/>
        <v>Grille 34</v>
      </c>
      <c r="X39" s="72" t="str">
        <f t="shared" si="54"/>
        <v/>
      </c>
      <c r="Y39" s="73" t="str">
        <f t="shared" si="55"/>
        <v/>
      </c>
      <c r="Z39" s="73" t="str">
        <f t="shared" si="56"/>
        <v/>
      </c>
      <c r="AA39" s="73" t="str">
        <f t="shared" si="57"/>
        <v/>
      </c>
      <c r="AB39" s="73" t="str">
        <f t="shared" si="58"/>
        <v/>
      </c>
      <c r="AC39" s="73" t="str">
        <f t="shared" si="59"/>
        <v/>
      </c>
      <c r="AD39" s="73" t="str">
        <f t="shared" si="60"/>
        <v/>
      </c>
      <c r="AE39" s="73" t="str">
        <f t="shared" si="61"/>
        <v/>
      </c>
      <c r="AF39" s="74" t="str">
        <f t="shared" si="62"/>
        <v/>
      </c>
      <c r="AG39" s="2"/>
      <c r="AH39" s="62" t="str">
        <f t="shared" si="63"/>
        <v>Grille 34</v>
      </c>
      <c r="AI39" s="41" t="str">
        <f t="shared" si="64"/>
        <v/>
      </c>
      <c r="AJ39" s="42" t="str">
        <f t="shared" si="65"/>
        <v xml:space="preserve">   </v>
      </c>
      <c r="AK39" s="17"/>
      <c r="AL39" s="64" t="str">
        <f t="shared" si="66"/>
        <v>Grille 34</v>
      </c>
      <c r="AM39" s="66" t="str">
        <f t="shared" si="67"/>
        <v/>
      </c>
      <c r="AN39" s="67" t="str">
        <f t="shared" si="68"/>
        <v xml:space="preserve">  </v>
      </c>
      <c r="AO39" s="24"/>
      <c r="AP39" s="20" t="str">
        <f t="shared" si="69"/>
        <v/>
      </c>
      <c r="AQ39" s="20" t="str">
        <f t="shared" si="70"/>
        <v/>
      </c>
      <c r="AR39" s="20" t="str">
        <f t="shared" si="71"/>
        <v/>
      </c>
      <c r="AS39" s="21" t="str">
        <f t="shared" si="72"/>
        <v xml:space="preserve"> </v>
      </c>
      <c r="AT39" s="21" t="str">
        <f t="shared" si="73"/>
        <v/>
      </c>
      <c r="AU39" s="37">
        <f t="shared" si="74"/>
        <v>0</v>
      </c>
      <c r="AV39" s="37">
        <f t="shared" si="75"/>
        <v>0</v>
      </c>
      <c r="AW39" s="37">
        <f t="shared" si="76"/>
        <v>0</v>
      </c>
      <c r="AX39" s="37">
        <f t="shared" si="77"/>
        <v>0</v>
      </c>
      <c r="AY39" s="37">
        <f t="shared" si="78"/>
        <v>0</v>
      </c>
      <c r="AZ39" s="37">
        <f t="shared" si="79"/>
        <v>0</v>
      </c>
      <c r="BA39" s="37">
        <f t="shared" si="80"/>
        <v>0</v>
      </c>
      <c r="BB39" s="37">
        <f t="shared" si="81"/>
        <v>0</v>
      </c>
      <c r="BC39" s="37">
        <f t="shared" si="82"/>
        <v>0</v>
      </c>
      <c r="BD39" s="38">
        <f t="shared" si="83"/>
        <v>0</v>
      </c>
      <c r="BE39" s="37" t="str">
        <f t="shared" si="84"/>
        <v/>
      </c>
      <c r="BF39" s="37" t="str">
        <f t="shared" si="85"/>
        <v/>
      </c>
      <c r="BG39" s="37" t="str">
        <f t="shared" si="86"/>
        <v/>
      </c>
      <c r="BH39" s="24"/>
      <c r="BI39" s="20" t="str">
        <f t="shared" si="87"/>
        <v/>
      </c>
      <c r="BJ39" s="20" t="str">
        <f t="shared" si="88"/>
        <v/>
      </c>
      <c r="BK39" s="20" t="str">
        <f t="shared" si="89"/>
        <v/>
      </c>
      <c r="BL39" s="20" t="str">
        <f t="shared" si="90"/>
        <v xml:space="preserve"> </v>
      </c>
      <c r="BM39" s="37">
        <f t="shared" si="91"/>
        <v>0</v>
      </c>
      <c r="BN39" s="37">
        <f t="shared" si="92"/>
        <v>0</v>
      </c>
      <c r="BO39" s="37">
        <f t="shared" si="93"/>
        <v>0</v>
      </c>
      <c r="BP39" s="37">
        <f t="shared" si="94"/>
        <v>0</v>
      </c>
      <c r="BQ39" s="37">
        <f t="shared" si="95"/>
        <v>0</v>
      </c>
      <c r="BR39" s="37">
        <f t="shared" si="96"/>
        <v>0</v>
      </c>
      <c r="BS39" s="37">
        <f t="shared" si="97"/>
        <v>0</v>
      </c>
      <c r="BT39" s="37">
        <f t="shared" si="98"/>
        <v>0</v>
      </c>
      <c r="BU39" s="37">
        <f t="shared" si="99"/>
        <v>0</v>
      </c>
      <c r="BV39" s="37">
        <f t="shared" si="100"/>
        <v>0</v>
      </c>
      <c r="BW39" s="33">
        <f t="shared" si="101"/>
        <v>0</v>
      </c>
      <c r="BX39" s="37" t="str">
        <f t="shared" si="102"/>
        <v>FAUX</v>
      </c>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row>
    <row r="40" spans="1:103" ht="24" customHeight="1" x14ac:dyDescent="0.25">
      <c r="A40" s="30" t="s">
        <v>44</v>
      </c>
      <c r="B40" s="99"/>
      <c r="C40" s="100"/>
      <c r="D40" s="100"/>
      <c r="E40" s="100"/>
      <c r="F40" s="100"/>
      <c r="G40" s="100"/>
      <c r="H40" s="100"/>
      <c r="I40" s="100"/>
      <c r="J40" s="101"/>
      <c r="K40" s="2"/>
      <c r="L40" s="84"/>
      <c r="M40" s="85"/>
      <c r="N40" s="85"/>
      <c r="O40" s="85"/>
      <c r="P40" s="85"/>
      <c r="Q40" s="85"/>
      <c r="R40" s="85"/>
      <c r="S40" s="85"/>
      <c r="T40" s="85"/>
      <c r="U40" s="86"/>
      <c r="V40" s="2"/>
      <c r="W40" s="58" t="str">
        <f t="shared" si="53"/>
        <v>Grille 35</v>
      </c>
      <c r="X40" s="72" t="str">
        <f t="shared" si="54"/>
        <v/>
      </c>
      <c r="Y40" s="73" t="str">
        <f t="shared" si="55"/>
        <v/>
      </c>
      <c r="Z40" s="73" t="str">
        <f t="shared" si="56"/>
        <v/>
      </c>
      <c r="AA40" s="73" t="str">
        <f t="shared" si="57"/>
        <v/>
      </c>
      <c r="AB40" s="73" t="str">
        <f t="shared" si="58"/>
        <v/>
      </c>
      <c r="AC40" s="73" t="str">
        <f t="shared" si="59"/>
        <v/>
      </c>
      <c r="AD40" s="73" t="str">
        <f t="shared" si="60"/>
        <v/>
      </c>
      <c r="AE40" s="73" t="str">
        <f t="shared" si="61"/>
        <v/>
      </c>
      <c r="AF40" s="74" t="str">
        <f t="shared" si="62"/>
        <v/>
      </c>
      <c r="AG40" s="2"/>
      <c r="AH40" s="62" t="str">
        <f t="shared" si="63"/>
        <v>Grille 35</v>
      </c>
      <c r="AI40" s="41" t="str">
        <f t="shared" si="64"/>
        <v/>
      </c>
      <c r="AJ40" s="42" t="str">
        <f t="shared" si="65"/>
        <v xml:space="preserve">   </v>
      </c>
      <c r="AK40" s="17"/>
      <c r="AL40" s="64" t="str">
        <f t="shared" si="66"/>
        <v>Grille 35</v>
      </c>
      <c r="AM40" s="66" t="str">
        <f t="shared" si="67"/>
        <v/>
      </c>
      <c r="AN40" s="67" t="str">
        <f t="shared" si="68"/>
        <v xml:space="preserve">  </v>
      </c>
      <c r="AO40" s="24"/>
      <c r="AP40" s="20" t="str">
        <f t="shared" si="69"/>
        <v/>
      </c>
      <c r="AQ40" s="20" t="str">
        <f t="shared" si="70"/>
        <v/>
      </c>
      <c r="AR40" s="20" t="str">
        <f t="shared" si="71"/>
        <v/>
      </c>
      <c r="AS40" s="21" t="str">
        <f t="shared" si="72"/>
        <v xml:space="preserve"> </v>
      </c>
      <c r="AT40" s="21" t="str">
        <f t="shared" si="73"/>
        <v/>
      </c>
      <c r="AU40" s="37">
        <f t="shared" si="74"/>
        <v>0</v>
      </c>
      <c r="AV40" s="37">
        <f t="shared" si="75"/>
        <v>0</v>
      </c>
      <c r="AW40" s="37">
        <f t="shared" si="76"/>
        <v>0</v>
      </c>
      <c r="AX40" s="37">
        <f t="shared" si="77"/>
        <v>0</v>
      </c>
      <c r="AY40" s="37">
        <f t="shared" si="78"/>
        <v>0</v>
      </c>
      <c r="AZ40" s="37">
        <f t="shared" si="79"/>
        <v>0</v>
      </c>
      <c r="BA40" s="37">
        <f t="shared" si="80"/>
        <v>0</v>
      </c>
      <c r="BB40" s="37">
        <f t="shared" si="81"/>
        <v>0</v>
      </c>
      <c r="BC40" s="37">
        <f t="shared" si="82"/>
        <v>0</v>
      </c>
      <c r="BD40" s="38">
        <f t="shared" si="83"/>
        <v>0</v>
      </c>
      <c r="BE40" s="37" t="str">
        <f t="shared" si="84"/>
        <v/>
      </c>
      <c r="BF40" s="37" t="str">
        <f t="shared" si="85"/>
        <v/>
      </c>
      <c r="BG40" s="37" t="str">
        <f t="shared" si="86"/>
        <v/>
      </c>
      <c r="BH40" s="24"/>
      <c r="BI40" s="20" t="str">
        <f t="shared" si="87"/>
        <v/>
      </c>
      <c r="BJ40" s="20" t="str">
        <f t="shared" si="88"/>
        <v/>
      </c>
      <c r="BK40" s="20" t="str">
        <f t="shared" si="89"/>
        <v/>
      </c>
      <c r="BL40" s="20" t="str">
        <f t="shared" si="90"/>
        <v xml:space="preserve"> </v>
      </c>
      <c r="BM40" s="37">
        <f t="shared" si="91"/>
        <v>0</v>
      </c>
      <c r="BN40" s="37">
        <f t="shared" si="92"/>
        <v>0</v>
      </c>
      <c r="BO40" s="37">
        <f t="shared" si="93"/>
        <v>0</v>
      </c>
      <c r="BP40" s="37">
        <f t="shared" si="94"/>
        <v>0</v>
      </c>
      <c r="BQ40" s="37">
        <f t="shared" si="95"/>
        <v>0</v>
      </c>
      <c r="BR40" s="37">
        <f t="shared" si="96"/>
        <v>0</v>
      </c>
      <c r="BS40" s="37">
        <f t="shared" si="97"/>
        <v>0</v>
      </c>
      <c r="BT40" s="37">
        <f t="shared" si="98"/>
        <v>0</v>
      </c>
      <c r="BU40" s="37">
        <f t="shared" si="99"/>
        <v>0</v>
      </c>
      <c r="BV40" s="37">
        <f t="shared" si="100"/>
        <v>0</v>
      </c>
      <c r="BW40" s="33">
        <f t="shared" si="101"/>
        <v>0</v>
      </c>
      <c r="BX40" s="37" t="str">
        <f t="shared" si="102"/>
        <v>FAUX</v>
      </c>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row>
    <row r="41" spans="1:103" ht="24" customHeight="1" x14ac:dyDescent="0.25">
      <c r="A41" s="30" t="s">
        <v>45</v>
      </c>
      <c r="B41" s="99"/>
      <c r="C41" s="100"/>
      <c r="D41" s="100"/>
      <c r="E41" s="100"/>
      <c r="F41" s="100"/>
      <c r="G41" s="100"/>
      <c r="H41" s="100"/>
      <c r="I41" s="100"/>
      <c r="J41" s="101"/>
      <c r="K41" s="2"/>
      <c r="L41" s="84"/>
      <c r="M41" s="85"/>
      <c r="N41" s="85"/>
      <c r="O41" s="85"/>
      <c r="P41" s="85"/>
      <c r="Q41" s="85"/>
      <c r="R41" s="85"/>
      <c r="S41" s="85"/>
      <c r="T41" s="85"/>
      <c r="U41" s="86"/>
      <c r="V41" s="2"/>
      <c r="W41" s="58" t="str">
        <f t="shared" si="53"/>
        <v>Grille 36</v>
      </c>
      <c r="X41" s="72" t="str">
        <f t="shared" si="54"/>
        <v/>
      </c>
      <c r="Y41" s="73" t="str">
        <f t="shared" si="55"/>
        <v/>
      </c>
      <c r="Z41" s="73" t="str">
        <f t="shared" si="56"/>
        <v/>
      </c>
      <c r="AA41" s="73" t="str">
        <f t="shared" si="57"/>
        <v/>
      </c>
      <c r="AB41" s="73" t="str">
        <f t="shared" si="58"/>
        <v/>
      </c>
      <c r="AC41" s="73" t="str">
        <f t="shared" si="59"/>
        <v/>
      </c>
      <c r="AD41" s="73" t="str">
        <f t="shared" si="60"/>
        <v/>
      </c>
      <c r="AE41" s="73" t="str">
        <f t="shared" si="61"/>
        <v/>
      </c>
      <c r="AF41" s="74" t="str">
        <f t="shared" si="62"/>
        <v/>
      </c>
      <c r="AG41" s="2"/>
      <c r="AH41" s="62" t="str">
        <f t="shared" si="63"/>
        <v>Grille 36</v>
      </c>
      <c r="AI41" s="41" t="str">
        <f t="shared" si="64"/>
        <v/>
      </c>
      <c r="AJ41" s="42" t="str">
        <f t="shared" si="65"/>
        <v xml:space="preserve">   </v>
      </c>
      <c r="AK41" s="17"/>
      <c r="AL41" s="64" t="str">
        <f t="shared" si="66"/>
        <v>Grille 36</v>
      </c>
      <c r="AM41" s="66" t="str">
        <f t="shared" si="67"/>
        <v/>
      </c>
      <c r="AN41" s="67" t="str">
        <f t="shared" si="68"/>
        <v xml:space="preserve">  </v>
      </c>
      <c r="AO41" s="24"/>
      <c r="AP41" s="20" t="str">
        <f t="shared" si="69"/>
        <v/>
      </c>
      <c r="AQ41" s="20" t="str">
        <f t="shared" si="70"/>
        <v/>
      </c>
      <c r="AR41" s="20" t="str">
        <f t="shared" si="71"/>
        <v/>
      </c>
      <c r="AS41" s="21" t="str">
        <f t="shared" si="72"/>
        <v xml:space="preserve"> </v>
      </c>
      <c r="AT41" s="21" t="str">
        <f t="shared" si="73"/>
        <v/>
      </c>
      <c r="AU41" s="37">
        <f t="shared" si="74"/>
        <v>0</v>
      </c>
      <c r="AV41" s="37">
        <f t="shared" si="75"/>
        <v>0</v>
      </c>
      <c r="AW41" s="37">
        <f t="shared" si="76"/>
        <v>0</v>
      </c>
      <c r="AX41" s="37">
        <f t="shared" si="77"/>
        <v>0</v>
      </c>
      <c r="AY41" s="37">
        <f t="shared" si="78"/>
        <v>0</v>
      </c>
      <c r="AZ41" s="37">
        <f t="shared" si="79"/>
        <v>0</v>
      </c>
      <c r="BA41" s="37">
        <f t="shared" si="80"/>
        <v>0</v>
      </c>
      <c r="BB41" s="37">
        <f t="shared" si="81"/>
        <v>0</v>
      </c>
      <c r="BC41" s="37">
        <f t="shared" si="82"/>
        <v>0</v>
      </c>
      <c r="BD41" s="38">
        <f t="shared" si="83"/>
        <v>0</v>
      </c>
      <c r="BE41" s="37" t="str">
        <f t="shared" si="84"/>
        <v/>
      </c>
      <c r="BF41" s="37" t="str">
        <f t="shared" si="85"/>
        <v/>
      </c>
      <c r="BG41" s="37" t="str">
        <f t="shared" si="86"/>
        <v/>
      </c>
      <c r="BH41" s="24"/>
      <c r="BI41" s="20" t="str">
        <f t="shared" si="87"/>
        <v/>
      </c>
      <c r="BJ41" s="20" t="str">
        <f t="shared" si="88"/>
        <v/>
      </c>
      <c r="BK41" s="20" t="str">
        <f t="shared" si="89"/>
        <v/>
      </c>
      <c r="BL41" s="20" t="str">
        <f t="shared" si="90"/>
        <v xml:space="preserve"> </v>
      </c>
      <c r="BM41" s="37">
        <f t="shared" si="91"/>
        <v>0</v>
      </c>
      <c r="BN41" s="37">
        <f t="shared" si="92"/>
        <v>0</v>
      </c>
      <c r="BO41" s="37">
        <f t="shared" si="93"/>
        <v>0</v>
      </c>
      <c r="BP41" s="37">
        <f t="shared" si="94"/>
        <v>0</v>
      </c>
      <c r="BQ41" s="37">
        <f t="shared" si="95"/>
        <v>0</v>
      </c>
      <c r="BR41" s="37">
        <f t="shared" si="96"/>
        <v>0</v>
      </c>
      <c r="BS41" s="37">
        <f t="shared" si="97"/>
        <v>0</v>
      </c>
      <c r="BT41" s="37">
        <f t="shared" si="98"/>
        <v>0</v>
      </c>
      <c r="BU41" s="37">
        <f t="shared" si="99"/>
        <v>0</v>
      </c>
      <c r="BV41" s="37">
        <f t="shared" si="100"/>
        <v>0</v>
      </c>
      <c r="BW41" s="33">
        <f t="shared" si="101"/>
        <v>0</v>
      </c>
      <c r="BX41" s="37" t="str">
        <f t="shared" si="102"/>
        <v>FAUX</v>
      </c>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row>
    <row r="42" spans="1:103" ht="24" customHeight="1" x14ac:dyDescent="0.25">
      <c r="A42" s="30" t="s">
        <v>46</v>
      </c>
      <c r="B42" s="99"/>
      <c r="C42" s="100"/>
      <c r="D42" s="100"/>
      <c r="E42" s="100"/>
      <c r="F42" s="100"/>
      <c r="G42" s="100"/>
      <c r="H42" s="100"/>
      <c r="I42" s="100"/>
      <c r="J42" s="101"/>
      <c r="K42" s="2"/>
      <c r="L42" s="84"/>
      <c r="M42" s="85"/>
      <c r="N42" s="85"/>
      <c r="O42" s="85"/>
      <c r="P42" s="85"/>
      <c r="Q42" s="85"/>
      <c r="R42" s="85"/>
      <c r="S42" s="85"/>
      <c r="T42" s="85"/>
      <c r="U42" s="86"/>
      <c r="V42" s="2"/>
      <c r="W42" s="58" t="str">
        <f t="shared" si="53"/>
        <v>Grille 37</v>
      </c>
      <c r="X42" s="72" t="str">
        <f t="shared" si="54"/>
        <v/>
      </c>
      <c r="Y42" s="73" t="str">
        <f t="shared" si="55"/>
        <v/>
      </c>
      <c r="Z42" s="73" t="str">
        <f t="shared" si="56"/>
        <v/>
      </c>
      <c r="AA42" s="73" t="str">
        <f t="shared" si="57"/>
        <v/>
      </c>
      <c r="AB42" s="73" t="str">
        <f t="shared" si="58"/>
        <v/>
      </c>
      <c r="AC42" s="73" t="str">
        <f t="shared" si="59"/>
        <v/>
      </c>
      <c r="AD42" s="73" t="str">
        <f t="shared" si="60"/>
        <v/>
      </c>
      <c r="AE42" s="73" t="str">
        <f t="shared" si="61"/>
        <v/>
      </c>
      <c r="AF42" s="74" t="str">
        <f t="shared" si="62"/>
        <v/>
      </c>
      <c r="AG42" s="2"/>
      <c r="AH42" s="62" t="str">
        <f t="shared" si="63"/>
        <v>Grille 37</v>
      </c>
      <c r="AI42" s="41" t="str">
        <f t="shared" si="64"/>
        <v/>
      </c>
      <c r="AJ42" s="42" t="str">
        <f t="shared" si="65"/>
        <v xml:space="preserve">   </v>
      </c>
      <c r="AK42" s="17"/>
      <c r="AL42" s="64" t="str">
        <f t="shared" si="66"/>
        <v>Grille 37</v>
      </c>
      <c r="AM42" s="66" t="str">
        <f t="shared" si="67"/>
        <v/>
      </c>
      <c r="AN42" s="67" t="str">
        <f t="shared" si="68"/>
        <v xml:space="preserve">  </v>
      </c>
      <c r="AO42" s="24"/>
      <c r="AP42" s="20" t="str">
        <f t="shared" si="69"/>
        <v/>
      </c>
      <c r="AQ42" s="20" t="str">
        <f t="shared" si="70"/>
        <v/>
      </c>
      <c r="AR42" s="20" t="str">
        <f t="shared" si="71"/>
        <v/>
      </c>
      <c r="AS42" s="21" t="str">
        <f t="shared" si="72"/>
        <v xml:space="preserve"> </v>
      </c>
      <c r="AT42" s="21" t="str">
        <f t="shared" si="73"/>
        <v/>
      </c>
      <c r="AU42" s="37">
        <f t="shared" si="74"/>
        <v>0</v>
      </c>
      <c r="AV42" s="37">
        <f t="shared" si="75"/>
        <v>0</v>
      </c>
      <c r="AW42" s="37">
        <f t="shared" si="76"/>
        <v>0</v>
      </c>
      <c r="AX42" s="37">
        <f t="shared" si="77"/>
        <v>0</v>
      </c>
      <c r="AY42" s="37">
        <f t="shared" si="78"/>
        <v>0</v>
      </c>
      <c r="AZ42" s="37">
        <f t="shared" si="79"/>
        <v>0</v>
      </c>
      <c r="BA42" s="37">
        <f t="shared" si="80"/>
        <v>0</v>
      </c>
      <c r="BB42" s="37">
        <f t="shared" si="81"/>
        <v>0</v>
      </c>
      <c r="BC42" s="37">
        <f t="shared" si="82"/>
        <v>0</v>
      </c>
      <c r="BD42" s="38">
        <f t="shared" si="83"/>
        <v>0</v>
      </c>
      <c r="BE42" s="37" t="str">
        <f t="shared" si="84"/>
        <v/>
      </c>
      <c r="BF42" s="37" t="str">
        <f t="shared" si="85"/>
        <v/>
      </c>
      <c r="BG42" s="37" t="str">
        <f t="shared" si="86"/>
        <v/>
      </c>
      <c r="BH42" s="24"/>
      <c r="BI42" s="20" t="str">
        <f t="shared" si="87"/>
        <v/>
      </c>
      <c r="BJ42" s="20" t="str">
        <f t="shared" si="88"/>
        <v/>
      </c>
      <c r="BK42" s="20" t="str">
        <f t="shared" si="89"/>
        <v/>
      </c>
      <c r="BL42" s="20" t="str">
        <f t="shared" si="90"/>
        <v xml:space="preserve"> </v>
      </c>
      <c r="BM42" s="37">
        <f t="shared" si="91"/>
        <v>0</v>
      </c>
      <c r="BN42" s="37">
        <f t="shared" si="92"/>
        <v>0</v>
      </c>
      <c r="BO42" s="37">
        <f t="shared" si="93"/>
        <v>0</v>
      </c>
      <c r="BP42" s="37">
        <f t="shared" si="94"/>
        <v>0</v>
      </c>
      <c r="BQ42" s="37">
        <f t="shared" si="95"/>
        <v>0</v>
      </c>
      <c r="BR42" s="37">
        <f t="shared" si="96"/>
        <v>0</v>
      </c>
      <c r="BS42" s="37">
        <f t="shared" si="97"/>
        <v>0</v>
      </c>
      <c r="BT42" s="37">
        <f t="shared" si="98"/>
        <v>0</v>
      </c>
      <c r="BU42" s="37">
        <f t="shared" si="99"/>
        <v>0</v>
      </c>
      <c r="BV42" s="37">
        <f t="shared" si="100"/>
        <v>0</v>
      </c>
      <c r="BW42" s="33">
        <f t="shared" si="101"/>
        <v>0</v>
      </c>
      <c r="BX42" s="37" t="str">
        <f t="shared" si="102"/>
        <v>FAUX</v>
      </c>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row>
    <row r="43" spans="1:103" ht="24" customHeight="1" x14ac:dyDescent="0.25">
      <c r="A43" s="30" t="s">
        <v>47</v>
      </c>
      <c r="B43" s="99"/>
      <c r="C43" s="100"/>
      <c r="D43" s="100"/>
      <c r="E43" s="100"/>
      <c r="F43" s="100"/>
      <c r="G43" s="100"/>
      <c r="H43" s="100"/>
      <c r="I43" s="100"/>
      <c r="J43" s="101"/>
      <c r="K43" s="2"/>
      <c r="L43" s="84"/>
      <c r="M43" s="85"/>
      <c r="N43" s="85"/>
      <c r="O43" s="85"/>
      <c r="P43" s="85"/>
      <c r="Q43" s="85"/>
      <c r="R43" s="85"/>
      <c r="S43" s="85"/>
      <c r="T43" s="85"/>
      <c r="U43" s="86"/>
      <c r="V43" s="2"/>
      <c r="W43" s="58" t="str">
        <f t="shared" si="53"/>
        <v>Grille 38</v>
      </c>
      <c r="X43" s="72" t="str">
        <f t="shared" si="54"/>
        <v/>
      </c>
      <c r="Y43" s="73" t="str">
        <f t="shared" si="55"/>
        <v/>
      </c>
      <c r="Z43" s="73" t="str">
        <f t="shared" si="56"/>
        <v/>
      </c>
      <c r="AA43" s="73" t="str">
        <f t="shared" si="57"/>
        <v/>
      </c>
      <c r="AB43" s="73" t="str">
        <f t="shared" si="58"/>
        <v/>
      </c>
      <c r="AC43" s="73" t="str">
        <f t="shared" si="59"/>
        <v/>
      </c>
      <c r="AD43" s="73" t="str">
        <f t="shared" si="60"/>
        <v/>
      </c>
      <c r="AE43" s="73" t="str">
        <f t="shared" si="61"/>
        <v/>
      </c>
      <c r="AF43" s="74" t="str">
        <f t="shared" si="62"/>
        <v/>
      </c>
      <c r="AG43" s="2"/>
      <c r="AH43" s="62" t="str">
        <f t="shared" si="63"/>
        <v>Grille 38</v>
      </c>
      <c r="AI43" s="41" t="str">
        <f t="shared" si="64"/>
        <v/>
      </c>
      <c r="AJ43" s="42" t="str">
        <f t="shared" si="65"/>
        <v xml:space="preserve">   </v>
      </c>
      <c r="AK43" s="17"/>
      <c r="AL43" s="64" t="str">
        <f t="shared" si="66"/>
        <v>Grille 38</v>
      </c>
      <c r="AM43" s="66" t="str">
        <f t="shared" si="67"/>
        <v/>
      </c>
      <c r="AN43" s="67" t="str">
        <f t="shared" si="68"/>
        <v xml:space="preserve">  </v>
      </c>
      <c r="AO43" s="24"/>
      <c r="AP43" s="20" t="str">
        <f t="shared" si="69"/>
        <v/>
      </c>
      <c r="AQ43" s="20" t="str">
        <f t="shared" si="70"/>
        <v/>
      </c>
      <c r="AR43" s="20" t="str">
        <f t="shared" si="71"/>
        <v/>
      </c>
      <c r="AS43" s="21" t="str">
        <f t="shared" si="72"/>
        <v xml:space="preserve"> </v>
      </c>
      <c r="AT43" s="21" t="str">
        <f t="shared" si="73"/>
        <v/>
      </c>
      <c r="AU43" s="37">
        <f t="shared" si="74"/>
        <v>0</v>
      </c>
      <c r="AV43" s="37">
        <f t="shared" si="75"/>
        <v>0</v>
      </c>
      <c r="AW43" s="37">
        <f t="shared" si="76"/>
        <v>0</v>
      </c>
      <c r="AX43" s="37">
        <f t="shared" si="77"/>
        <v>0</v>
      </c>
      <c r="AY43" s="37">
        <f t="shared" si="78"/>
        <v>0</v>
      </c>
      <c r="AZ43" s="37">
        <f t="shared" si="79"/>
        <v>0</v>
      </c>
      <c r="BA43" s="37">
        <f t="shared" si="80"/>
        <v>0</v>
      </c>
      <c r="BB43" s="37">
        <f t="shared" si="81"/>
        <v>0</v>
      </c>
      <c r="BC43" s="37">
        <f t="shared" si="82"/>
        <v>0</v>
      </c>
      <c r="BD43" s="38">
        <f t="shared" si="83"/>
        <v>0</v>
      </c>
      <c r="BE43" s="37" t="str">
        <f t="shared" si="84"/>
        <v/>
      </c>
      <c r="BF43" s="37" t="str">
        <f t="shared" si="85"/>
        <v/>
      </c>
      <c r="BG43" s="37" t="str">
        <f t="shared" si="86"/>
        <v/>
      </c>
      <c r="BH43" s="24"/>
      <c r="BI43" s="20" t="str">
        <f t="shared" si="87"/>
        <v/>
      </c>
      <c r="BJ43" s="20" t="str">
        <f t="shared" si="88"/>
        <v/>
      </c>
      <c r="BK43" s="20" t="str">
        <f t="shared" si="89"/>
        <v/>
      </c>
      <c r="BL43" s="20" t="str">
        <f t="shared" si="90"/>
        <v xml:space="preserve"> </v>
      </c>
      <c r="BM43" s="37">
        <f t="shared" si="91"/>
        <v>0</v>
      </c>
      <c r="BN43" s="37">
        <f t="shared" si="92"/>
        <v>0</v>
      </c>
      <c r="BO43" s="37">
        <f t="shared" si="93"/>
        <v>0</v>
      </c>
      <c r="BP43" s="37">
        <f t="shared" si="94"/>
        <v>0</v>
      </c>
      <c r="BQ43" s="37">
        <f t="shared" si="95"/>
        <v>0</v>
      </c>
      <c r="BR43" s="37">
        <f t="shared" si="96"/>
        <v>0</v>
      </c>
      <c r="BS43" s="37">
        <f t="shared" si="97"/>
        <v>0</v>
      </c>
      <c r="BT43" s="37">
        <f t="shared" si="98"/>
        <v>0</v>
      </c>
      <c r="BU43" s="37">
        <f t="shared" si="99"/>
        <v>0</v>
      </c>
      <c r="BV43" s="37">
        <f t="shared" si="100"/>
        <v>0</v>
      </c>
      <c r="BW43" s="33">
        <f t="shared" si="101"/>
        <v>0</v>
      </c>
      <c r="BX43" s="37" t="str">
        <f t="shared" si="102"/>
        <v>FAUX</v>
      </c>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row>
    <row r="44" spans="1:103" ht="24" customHeight="1" x14ac:dyDescent="0.25">
      <c r="A44" s="30" t="s">
        <v>48</v>
      </c>
      <c r="B44" s="99"/>
      <c r="C44" s="100"/>
      <c r="D44" s="100"/>
      <c r="E44" s="100"/>
      <c r="F44" s="100"/>
      <c r="G44" s="100"/>
      <c r="H44" s="100"/>
      <c r="I44" s="100"/>
      <c r="J44" s="101"/>
      <c r="K44" s="2"/>
      <c r="L44" s="84"/>
      <c r="M44" s="85"/>
      <c r="N44" s="85"/>
      <c r="O44" s="85"/>
      <c r="P44" s="85"/>
      <c r="Q44" s="85"/>
      <c r="R44" s="85"/>
      <c r="S44" s="85"/>
      <c r="T44" s="85"/>
      <c r="U44" s="86"/>
      <c r="V44" s="2"/>
      <c r="W44" s="58" t="str">
        <f t="shared" si="53"/>
        <v>Grille 39</v>
      </c>
      <c r="X44" s="72" t="str">
        <f t="shared" si="54"/>
        <v/>
      </c>
      <c r="Y44" s="73" t="str">
        <f t="shared" si="55"/>
        <v/>
      </c>
      <c r="Z44" s="73" t="str">
        <f t="shared" si="56"/>
        <v/>
      </c>
      <c r="AA44" s="73" t="str">
        <f t="shared" si="57"/>
        <v/>
      </c>
      <c r="AB44" s="73" t="str">
        <f t="shared" si="58"/>
        <v/>
      </c>
      <c r="AC44" s="73" t="str">
        <f t="shared" si="59"/>
        <v/>
      </c>
      <c r="AD44" s="73" t="str">
        <f t="shared" si="60"/>
        <v/>
      </c>
      <c r="AE44" s="73" t="str">
        <f t="shared" si="61"/>
        <v/>
      </c>
      <c r="AF44" s="74" t="str">
        <f t="shared" si="62"/>
        <v/>
      </c>
      <c r="AG44" s="2"/>
      <c r="AH44" s="62" t="str">
        <f t="shared" si="63"/>
        <v>Grille 39</v>
      </c>
      <c r="AI44" s="41" t="str">
        <f t="shared" si="64"/>
        <v/>
      </c>
      <c r="AJ44" s="42" t="str">
        <f t="shared" si="65"/>
        <v xml:space="preserve">   </v>
      </c>
      <c r="AK44" s="17"/>
      <c r="AL44" s="64" t="str">
        <f t="shared" si="66"/>
        <v>Grille 39</v>
      </c>
      <c r="AM44" s="66" t="str">
        <f t="shared" si="67"/>
        <v/>
      </c>
      <c r="AN44" s="67" t="str">
        <f t="shared" si="68"/>
        <v xml:space="preserve">  </v>
      </c>
      <c r="AO44" s="24"/>
      <c r="AP44" s="20" t="str">
        <f t="shared" si="69"/>
        <v/>
      </c>
      <c r="AQ44" s="20" t="str">
        <f t="shared" si="70"/>
        <v/>
      </c>
      <c r="AR44" s="20" t="str">
        <f t="shared" si="71"/>
        <v/>
      </c>
      <c r="AS44" s="21" t="str">
        <f t="shared" si="72"/>
        <v xml:space="preserve"> </v>
      </c>
      <c r="AT44" s="21" t="str">
        <f t="shared" si="73"/>
        <v/>
      </c>
      <c r="AU44" s="37">
        <f t="shared" si="74"/>
        <v>0</v>
      </c>
      <c r="AV44" s="37">
        <f t="shared" si="75"/>
        <v>0</v>
      </c>
      <c r="AW44" s="37">
        <f t="shared" si="76"/>
        <v>0</v>
      </c>
      <c r="AX44" s="37">
        <f t="shared" si="77"/>
        <v>0</v>
      </c>
      <c r="AY44" s="37">
        <f t="shared" si="78"/>
        <v>0</v>
      </c>
      <c r="AZ44" s="37">
        <f t="shared" si="79"/>
        <v>0</v>
      </c>
      <c r="BA44" s="37">
        <f t="shared" si="80"/>
        <v>0</v>
      </c>
      <c r="BB44" s="37">
        <f t="shared" si="81"/>
        <v>0</v>
      </c>
      <c r="BC44" s="37">
        <f t="shared" si="82"/>
        <v>0</v>
      </c>
      <c r="BD44" s="38">
        <f t="shared" si="83"/>
        <v>0</v>
      </c>
      <c r="BE44" s="37" t="str">
        <f t="shared" si="84"/>
        <v/>
      </c>
      <c r="BF44" s="37" t="str">
        <f t="shared" si="85"/>
        <v/>
      </c>
      <c r="BG44" s="37" t="str">
        <f t="shared" si="86"/>
        <v/>
      </c>
      <c r="BH44" s="24"/>
      <c r="BI44" s="20" t="str">
        <f t="shared" si="87"/>
        <v/>
      </c>
      <c r="BJ44" s="20" t="str">
        <f t="shared" si="88"/>
        <v/>
      </c>
      <c r="BK44" s="20" t="str">
        <f t="shared" si="89"/>
        <v/>
      </c>
      <c r="BL44" s="20" t="str">
        <f t="shared" si="90"/>
        <v xml:space="preserve"> </v>
      </c>
      <c r="BM44" s="37">
        <f t="shared" si="91"/>
        <v>0</v>
      </c>
      <c r="BN44" s="37">
        <f t="shared" si="92"/>
        <v>0</v>
      </c>
      <c r="BO44" s="37">
        <f t="shared" si="93"/>
        <v>0</v>
      </c>
      <c r="BP44" s="37">
        <f t="shared" si="94"/>
        <v>0</v>
      </c>
      <c r="BQ44" s="37">
        <f t="shared" si="95"/>
        <v>0</v>
      </c>
      <c r="BR44" s="37">
        <f t="shared" si="96"/>
        <v>0</v>
      </c>
      <c r="BS44" s="37">
        <f t="shared" si="97"/>
        <v>0</v>
      </c>
      <c r="BT44" s="37">
        <f t="shared" si="98"/>
        <v>0</v>
      </c>
      <c r="BU44" s="37">
        <f t="shared" si="99"/>
        <v>0</v>
      </c>
      <c r="BV44" s="37">
        <f t="shared" si="100"/>
        <v>0</v>
      </c>
      <c r="BW44" s="33">
        <f t="shared" si="101"/>
        <v>0</v>
      </c>
      <c r="BX44" s="37" t="str">
        <f t="shared" si="102"/>
        <v>FAUX</v>
      </c>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row>
    <row r="45" spans="1:103" ht="24" customHeight="1" x14ac:dyDescent="0.25">
      <c r="A45" s="30" t="s">
        <v>49</v>
      </c>
      <c r="B45" s="99"/>
      <c r="C45" s="100"/>
      <c r="D45" s="100"/>
      <c r="E45" s="100"/>
      <c r="F45" s="100"/>
      <c r="G45" s="100"/>
      <c r="H45" s="100"/>
      <c r="I45" s="100"/>
      <c r="J45" s="101"/>
      <c r="K45" s="2"/>
      <c r="L45" s="84"/>
      <c r="M45" s="85"/>
      <c r="N45" s="85"/>
      <c r="O45" s="85"/>
      <c r="P45" s="85"/>
      <c r="Q45" s="85"/>
      <c r="R45" s="85"/>
      <c r="S45" s="85"/>
      <c r="T45" s="85"/>
      <c r="U45" s="86"/>
      <c r="V45" s="2"/>
      <c r="W45" s="58" t="str">
        <f t="shared" si="53"/>
        <v>Grille 40</v>
      </c>
      <c r="X45" s="72" t="str">
        <f t="shared" si="54"/>
        <v/>
      </c>
      <c r="Y45" s="73" t="str">
        <f t="shared" si="55"/>
        <v/>
      </c>
      <c r="Z45" s="73" t="str">
        <f t="shared" si="56"/>
        <v/>
      </c>
      <c r="AA45" s="73" t="str">
        <f t="shared" si="57"/>
        <v/>
      </c>
      <c r="AB45" s="73" t="str">
        <f t="shared" si="58"/>
        <v/>
      </c>
      <c r="AC45" s="73" t="str">
        <f t="shared" si="59"/>
        <v/>
      </c>
      <c r="AD45" s="73" t="str">
        <f t="shared" si="60"/>
        <v/>
      </c>
      <c r="AE45" s="73" t="str">
        <f t="shared" si="61"/>
        <v/>
      </c>
      <c r="AF45" s="74" t="str">
        <f t="shared" si="62"/>
        <v/>
      </c>
      <c r="AG45" s="2"/>
      <c r="AH45" s="62" t="str">
        <f t="shared" si="63"/>
        <v>Grille 40</v>
      </c>
      <c r="AI45" s="41" t="str">
        <f t="shared" si="64"/>
        <v/>
      </c>
      <c r="AJ45" s="42" t="str">
        <f t="shared" si="65"/>
        <v xml:space="preserve">   </v>
      </c>
      <c r="AK45" s="17"/>
      <c r="AL45" s="64" t="str">
        <f t="shared" si="66"/>
        <v>Grille 40</v>
      </c>
      <c r="AM45" s="66" t="str">
        <f t="shared" si="67"/>
        <v/>
      </c>
      <c r="AN45" s="67" t="str">
        <f t="shared" si="68"/>
        <v xml:space="preserve">  </v>
      </c>
      <c r="AO45" s="24"/>
      <c r="AP45" s="20" t="str">
        <f t="shared" si="69"/>
        <v/>
      </c>
      <c r="AQ45" s="20" t="str">
        <f t="shared" si="70"/>
        <v/>
      </c>
      <c r="AR45" s="20" t="str">
        <f t="shared" si="71"/>
        <v/>
      </c>
      <c r="AS45" s="21" t="str">
        <f t="shared" si="72"/>
        <v xml:space="preserve"> </v>
      </c>
      <c r="AT45" s="21" t="str">
        <f t="shared" si="73"/>
        <v/>
      </c>
      <c r="AU45" s="37">
        <f t="shared" si="74"/>
        <v>0</v>
      </c>
      <c r="AV45" s="37">
        <f t="shared" si="75"/>
        <v>0</v>
      </c>
      <c r="AW45" s="37">
        <f t="shared" si="76"/>
        <v>0</v>
      </c>
      <c r="AX45" s="37">
        <f t="shared" si="77"/>
        <v>0</v>
      </c>
      <c r="AY45" s="37">
        <f t="shared" si="78"/>
        <v>0</v>
      </c>
      <c r="AZ45" s="37">
        <f t="shared" si="79"/>
        <v>0</v>
      </c>
      <c r="BA45" s="37">
        <f t="shared" si="80"/>
        <v>0</v>
      </c>
      <c r="BB45" s="37">
        <f t="shared" si="81"/>
        <v>0</v>
      </c>
      <c r="BC45" s="37">
        <f t="shared" si="82"/>
        <v>0</v>
      </c>
      <c r="BD45" s="38">
        <f t="shared" si="83"/>
        <v>0</v>
      </c>
      <c r="BE45" s="37" t="str">
        <f t="shared" si="84"/>
        <v/>
      </c>
      <c r="BF45" s="37" t="str">
        <f t="shared" si="85"/>
        <v/>
      </c>
      <c r="BG45" s="37" t="str">
        <f t="shared" si="86"/>
        <v/>
      </c>
      <c r="BH45" s="24"/>
      <c r="BI45" s="20" t="str">
        <f t="shared" si="87"/>
        <v/>
      </c>
      <c r="BJ45" s="20" t="str">
        <f t="shared" si="88"/>
        <v/>
      </c>
      <c r="BK45" s="20" t="str">
        <f t="shared" si="89"/>
        <v/>
      </c>
      <c r="BL45" s="20" t="str">
        <f t="shared" si="90"/>
        <v xml:space="preserve"> </v>
      </c>
      <c r="BM45" s="37">
        <f t="shared" si="91"/>
        <v>0</v>
      </c>
      <c r="BN45" s="37">
        <f t="shared" si="92"/>
        <v>0</v>
      </c>
      <c r="BO45" s="37">
        <f t="shared" si="93"/>
        <v>0</v>
      </c>
      <c r="BP45" s="37">
        <f t="shared" si="94"/>
        <v>0</v>
      </c>
      <c r="BQ45" s="37">
        <f t="shared" si="95"/>
        <v>0</v>
      </c>
      <c r="BR45" s="37">
        <f t="shared" si="96"/>
        <v>0</v>
      </c>
      <c r="BS45" s="37">
        <f t="shared" si="97"/>
        <v>0</v>
      </c>
      <c r="BT45" s="37">
        <f t="shared" si="98"/>
        <v>0</v>
      </c>
      <c r="BU45" s="37">
        <f t="shared" si="99"/>
        <v>0</v>
      </c>
      <c r="BV45" s="37">
        <f t="shared" si="100"/>
        <v>0</v>
      </c>
      <c r="BW45" s="33">
        <f t="shared" si="101"/>
        <v>0</v>
      </c>
      <c r="BX45" s="37" t="str">
        <f t="shared" si="102"/>
        <v>FAUX</v>
      </c>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row>
    <row r="46" spans="1:103" ht="24" customHeight="1" x14ac:dyDescent="0.25">
      <c r="A46" s="30" t="s">
        <v>50</v>
      </c>
      <c r="B46" s="99"/>
      <c r="C46" s="100"/>
      <c r="D46" s="100"/>
      <c r="E46" s="100"/>
      <c r="F46" s="100"/>
      <c r="G46" s="100"/>
      <c r="H46" s="100"/>
      <c r="I46" s="100"/>
      <c r="J46" s="101"/>
      <c r="K46" s="2"/>
      <c r="L46" s="84"/>
      <c r="M46" s="85"/>
      <c r="N46" s="85"/>
      <c r="O46" s="85"/>
      <c r="P46" s="85"/>
      <c r="Q46" s="85"/>
      <c r="R46" s="85"/>
      <c r="S46" s="85"/>
      <c r="T46" s="85"/>
      <c r="U46" s="86"/>
      <c r="V46" s="2"/>
      <c r="W46" s="58" t="str">
        <f t="shared" si="53"/>
        <v>Grille 41</v>
      </c>
      <c r="X46" s="72" t="str">
        <f t="shared" si="54"/>
        <v/>
      </c>
      <c r="Y46" s="73" t="str">
        <f t="shared" si="55"/>
        <v/>
      </c>
      <c r="Z46" s="73" t="str">
        <f t="shared" si="56"/>
        <v/>
      </c>
      <c r="AA46" s="73" t="str">
        <f t="shared" si="57"/>
        <v/>
      </c>
      <c r="AB46" s="73" t="str">
        <f t="shared" si="58"/>
        <v/>
      </c>
      <c r="AC46" s="73" t="str">
        <f t="shared" si="59"/>
        <v/>
      </c>
      <c r="AD46" s="73" t="str">
        <f t="shared" si="60"/>
        <v/>
      </c>
      <c r="AE46" s="73" t="str">
        <f t="shared" si="61"/>
        <v/>
      </c>
      <c r="AF46" s="74" t="str">
        <f t="shared" si="62"/>
        <v/>
      </c>
      <c r="AG46" s="2"/>
      <c r="AH46" s="62" t="str">
        <f t="shared" si="63"/>
        <v>Grille 41</v>
      </c>
      <c r="AI46" s="41" t="str">
        <f t="shared" si="64"/>
        <v/>
      </c>
      <c r="AJ46" s="42" t="str">
        <f t="shared" si="65"/>
        <v xml:space="preserve">   </v>
      </c>
      <c r="AK46" s="17"/>
      <c r="AL46" s="64" t="str">
        <f t="shared" si="66"/>
        <v>Grille 41</v>
      </c>
      <c r="AM46" s="66" t="str">
        <f t="shared" si="67"/>
        <v/>
      </c>
      <c r="AN46" s="67" t="str">
        <f t="shared" si="68"/>
        <v xml:space="preserve">  </v>
      </c>
      <c r="AO46" s="24"/>
      <c r="AP46" s="20" t="str">
        <f t="shared" si="69"/>
        <v/>
      </c>
      <c r="AQ46" s="20" t="str">
        <f t="shared" si="70"/>
        <v/>
      </c>
      <c r="AR46" s="20" t="str">
        <f t="shared" si="71"/>
        <v/>
      </c>
      <c r="AS46" s="21" t="str">
        <f t="shared" si="72"/>
        <v xml:space="preserve"> </v>
      </c>
      <c r="AT46" s="21" t="str">
        <f t="shared" si="73"/>
        <v/>
      </c>
      <c r="AU46" s="37">
        <f t="shared" si="74"/>
        <v>0</v>
      </c>
      <c r="AV46" s="37">
        <f t="shared" si="75"/>
        <v>0</v>
      </c>
      <c r="AW46" s="37">
        <f t="shared" si="76"/>
        <v>0</v>
      </c>
      <c r="AX46" s="37">
        <f t="shared" si="77"/>
        <v>0</v>
      </c>
      <c r="AY46" s="37">
        <f t="shared" si="78"/>
        <v>0</v>
      </c>
      <c r="AZ46" s="37">
        <f t="shared" si="79"/>
        <v>0</v>
      </c>
      <c r="BA46" s="37">
        <f t="shared" si="80"/>
        <v>0</v>
      </c>
      <c r="BB46" s="37">
        <f t="shared" si="81"/>
        <v>0</v>
      </c>
      <c r="BC46" s="37">
        <f t="shared" si="82"/>
        <v>0</v>
      </c>
      <c r="BD46" s="38">
        <f t="shared" si="83"/>
        <v>0</v>
      </c>
      <c r="BE46" s="37" t="str">
        <f t="shared" si="84"/>
        <v/>
      </c>
      <c r="BF46" s="37" t="str">
        <f t="shared" si="85"/>
        <v/>
      </c>
      <c r="BG46" s="37" t="str">
        <f t="shared" si="86"/>
        <v/>
      </c>
      <c r="BH46" s="24"/>
      <c r="BI46" s="20" t="str">
        <f t="shared" si="87"/>
        <v/>
      </c>
      <c r="BJ46" s="20" t="str">
        <f t="shared" si="88"/>
        <v/>
      </c>
      <c r="BK46" s="20" t="str">
        <f t="shared" si="89"/>
        <v/>
      </c>
      <c r="BL46" s="20" t="str">
        <f t="shared" si="90"/>
        <v xml:space="preserve"> </v>
      </c>
      <c r="BM46" s="37">
        <f t="shared" si="91"/>
        <v>0</v>
      </c>
      <c r="BN46" s="37">
        <f t="shared" si="92"/>
        <v>0</v>
      </c>
      <c r="BO46" s="37">
        <f t="shared" si="93"/>
        <v>0</v>
      </c>
      <c r="BP46" s="37">
        <f t="shared" si="94"/>
        <v>0</v>
      </c>
      <c r="BQ46" s="37">
        <f t="shared" si="95"/>
        <v>0</v>
      </c>
      <c r="BR46" s="37">
        <f t="shared" si="96"/>
        <v>0</v>
      </c>
      <c r="BS46" s="37">
        <f t="shared" si="97"/>
        <v>0</v>
      </c>
      <c r="BT46" s="37">
        <f t="shared" si="98"/>
        <v>0</v>
      </c>
      <c r="BU46" s="37">
        <f t="shared" si="99"/>
        <v>0</v>
      </c>
      <c r="BV46" s="37">
        <f t="shared" si="100"/>
        <v>0</v>
      </c>
      <c r="BW46" s="33">
        <f t="shared" si="101"/>
        <v>0</v>
      </c>
      <c r="BX46" s="37" t="str">
        <f t="shared" si="102"/>
        <v>FAUX</v>
      </c>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row>
    <row r="47" spans="1:103" ht="24" customHeight="1" x14ac:dyDescent="0.25">
      <c r="A47" s="30" t="s">
        <v>51</v>
      </c>
      <c r="B47" s="99"/>
      <c r="C47" s="100"/>
      <c r="D47" s="100"/>
      <c r="E47" s="100"/>
      <c r="F47" s="100"/>
      <c r="G47" s="100"/>
      <c r="H47" s="100"/>
      <c r="I47" s="100"/>
      <c r="J47" s="101"/>
      <c r="K47" s="2"/>
      <c r="L47" s="84"/>
      <c r="M47" s="85"/>
      <c r="N47" s="85"/>
      <c r="O47" s="85"/>
      <c r="P47" s="85"/>
      <c r="Q47" s="85"/>
      <c r="R47" s="85"/>
      <c r="S47" s="85"/>
      <c r="T47" s="85"/>
      <c r="U47" s="86"/>
      <c r="V47" s="2"/>
      <c r="W47" s="58" t="str">
        <f t="shared" si="53"/>
        <v>Grille 42</v>
      </c>
      <c r="X47" s="72" t="str">
        <f t="shared" si="54"/>
        <v/>
      </c>
      <c r="Y47" s="73" t="str">
        <f t="shared" si="55"/>
        <v/>
      </c>
      <c r="Z47" s="73" t="str">
        <f t="shared" si="56"/>
        <v/>
      </c>
      <c r="AA47" s="73" t="str">
        <f t="shared" si="57"/>
        <v/>
      </c>
      <c r="AB47" s="73" t="str">
        <f t="shared" si="58"/>
        <v/>
      </c>
      <c r="AC47" s="73" t="str">
        <f t="shared" si="59"/>
        <v/>
      </c>
      <c r="AD47" s="73" t="str">
        <f t="shared" si="60"/>
        <v/>
      </c>
      <c r="AE47" s="73" t="str">
        <f t="shared" si="61"/>
        <v/>
      </c>
      <c r="AF47" s="74" t="str">
        <f t="shared" si="62"/>
        <v/>
      </c>
      <c r="AG47" s="2"/>
      <c r="AH47" s="62" t="str">
        <f t="shared" si="63"/>
        <v>Grille 42</v>
      </c>
      <c r="AI47" s="41" t="str">
        <f t="shared" si="64"/>
        <v/>
      </c>
      <c r="AJ47" s="42" t="str">
        <f t="shared" si="65"/>
        <v xml:space="preserve">   </v>
      </c>
      <c r="AK47" s="17"/>
      <c r="AL47" s="64" t="str">
        <f t="shared" si="66"/>
        <v>Grille 42</v>
      </c>
      <c r="AM47" s="66" t="str">
        <f t="shared" si="67"/>
        <v/>
      </c>
      <c r="AN47" s="67" t="str">
        <f t="shared" si="68"/>
        <v xml:space="preserve">  </v>
      </c>
      <c r="AO47" s="24"/>
      <c r="AP47" s="20" t="str">
        <f t="shared" si="69"/>
        <v/>
      </c>
      <c r="AQ47" s="20" t="str">
        <f t="shared" si="70"/>
        <v/>
      </c>
      <c r="AR47" s="20" t="str">
        <f t="shared" si="71"/>
        <v/>
      </c>
      <c r="AS47" s="21" t="str">
        <f t="shared" si="72"/>
        <v xml:space="preserve"> </v>
      </c>
      <c r="AT47" s="21" t="str">
        <f t="shared" si="73"/>
        <v/>
      </c>
      <c r="AU47" s="37">
        <f t="shared" si="74"/>
        <v>0</v>
      </c>
      <c r="AV47" s="37">
        <f t="shared" si="75"/>
        <v>0</v>
      </c>
      <c r="AW47" s="37">
        <f t="shared" si="76"/>
        <v>0</v>
      </c>
      <c r="AX47" s="37">
        <f t="shared" si="77"/>
        <v>0</v>
      </c>
      <c r="AY47" s="37">
        <f t="shared" si="78"/>
        <v>0</v>
      </c>
      <c r="AZ47" s="37">
        <f t="shared" si="79"/>
        <v>0</v>
      </c>
      <c r="BA47" s="37">
        <f t="shared" si="80"/>
        <v>0</v>
      </c>
      <c r="BB47" s="37">
        <f t="shared" si="81"/>
        <v>0</v>
      </c>
      <c r="BC47" s="37">
        <f t="shared" si="82"/>
        <v>0</v>
      </c>
      <c r="BD47" s="38">
        <f t="shared" si="83"/>
        <v>0</v>
      </c>
      <c r="BE47" s="37" t="str">
        <f t="shared" si="84"/>
        <v/>
      </c>
      <c r="BF47" s="37" t="str">
        <f t="shared" si="85"/>
        <v/>
      </c>
      <c r="BG47" s="37" t="str">
        <f t="shared" si="86"/>
        <v/>
      </c>
      <c r="BH47" s="24"/>
      <c r="BI47" s="20" t="str">
        <f t="shared" si="87"/>
        <v/>
      </c>
      <c r="BJ47" s="20" t="str">
        <f t="shared" si="88"/>
        <v/>
      </c>
      <c r="BK47" s="20" t="str">
        <f t="shared" si="89"/>
        <v/>
      </c>
      <c r="BL47" s="20" t="str">
        <f t="shared" si="90"/>
        <v xml:space="preserve"> </v>
      </c>
      <c r="BM47" s="37">
        <f t="shared" si="91"/>
        <v>0</v>
      </c>
      <c r="BN47" s="37">
        <f t="shared" si="92"/>
        <v>0</v>
      </c>
      <c r="BO47" s="37">
        <f t="shared" si="93"/>
        <v>0</v>
      </c>
      <c r="BP47" s="37">
        <f t="shared" si="94"/>
        <v>0</v>
      </c>
      <c r="BQ47" s="37">
        <f t="shared" si="95"/>
        <v>0</v>
      </c>
      <c r="BR47" s="37">
        <f t="shared" si="96"/>
        <v>0</v>
      </c>
      <c r="BS47" s="37">
        <f t="shared" si="97"/>
        <v>0</v>
      </c>
      <c r="BT47" s="37">
        <f t="shared" si="98"/>
        <v>0</v>
      </c>
      <c r="BU47" s="37">
        <f t="shared" si="99"/>
        <v>0</v>
      </c>
      <c r="BV47" s="37">
        <f t="shared" si="100"/>
        <v>0</v>
      </c>
      <c r="BW47" s="33">
        <f t="shared" si="101"/>
        <v>0</v>
      </c>
      <c r="BX47" s="37" t="str">
        <f t="shared" si="102"/>
        <v>FAUX</v>
      </c>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row>
    <row r="48" spans="1:103" ht="24" customHeight="1" x14ac:dyDescent="0.25">
      <c r="A48" s="30" t="s">
        <v>52</v>
      </c>
      <c r="B48" s="99"/>
      <c r="C48" s="100"/>
      <c r="D48" s="100"/>
      <c r="E48" s="100"/>
      <c r="F48" s="100"/>
      <c r="G48" s="100"/>
      <c r="H48" s="100"/>
      <c r="I48" s="100"/>
      <c r="J48" s="101"/>
      <c r="K48" s="2"/>
      <c r="L48" s="84"/>
      <c r="M48" s="85"/>
      <c r="N48" s="85"/>
      <c r="O48" s="85"/>
      <c r="P48" s="85"/>
      <c r="Q48" s="85"/>
      <c r="R48" s="85"/>
      <c r="S48" s="85"/>
      <c r="T48" s="85"/>
      <c r="U48" s="86"/>
      <c r="V48" s="2"/>
      <c r="W48" s="58" t="str">
        <f t="shared" si="53"/>
        <v>Grille 43</v>
      </c>
      <c r="X48" s="72" t="str">
        <f t="shared" si="54"/>
        <v/>
      </c>
      <c r="Y48" s="73" t="str">
        <f t="shared" si="55"/>
        <v/>
      </c>
      <c r="Z48" s="73" t="str">
        <f t="shared" si="56"/>
        <v/>
      </c>
      <c r="AA48" s="73" t="str">
        <f t="shared" si="57"/>
        <v/>
      </c>
      <c r="AB48" s="73" t="str">
        <f t="shared" si="58"/>
        <v/>
      </c>
      <c r="AC48" s="73" t="str">
        <f t="shared" si="59"/>
        <v/>
      </c>
      <c r="AD48" s="73" t="str">
        <f t="shared" si="60"/>
        <v/>
      </c>
      <c r="AE48" s="73" t="str">
        <f t="shared" si="61"/>
        <v/>
      </c>
      <c r="AF48" s="74" t="str">
        <f t="shared" si="62"/>
        <v/>
      </c>
      <c r="AG48" s="2"/>
      <c r="AH48" s="62" t="str">
        <f t="shared" si="63"/>
        <v>Grille 43</v>
      </c>
      <c r="AI48" s="41" t="str">
        <f t="shared" si="64"/>
        <v/>
      </c>
      <c r="AJ48" s="42" t="str">
        <f t="shared" si="65"/>
        <v xml:space="preserve">   </v>
      </c>
      <c r="AK48" s="17"/>
      <c r="AL48" s="64" t="str">
        <f t="shared" si="66"/>
        <v>Grille 43</v>
      </c>
      <c r="AM48" s="66" t="str">
        <f t="shared" si="67"/>
        <v/>
      </c>
      <c r="AN48" s="67" t="str">
        <f t="shared" si="68"/>
        <v xml:space="preserve">  </v>
      </c>
      <c r="AO48" s="24"/>
      <c r="AP48" s="20" t="str">
        <f t="shared" si="69"/>
        <v/>
      </c>
      <c r="AQ48" s="20" t="str">
        <f t="shared" si="70"/>
        <v/>
      </c>
      <c r="AR48" s="20" t="str">
        <f t="shared" si="71"/>
        <v/>
      </c>
      <c r="AS48" s="21" t="str">
        <f t="shared" si="72"/>
        <v xml:space="preserve"> </v>
      </c>
      <c r="AT48" s="21" t="str">
        <f t="shared" si="73"/>
        <v/>
      </c>
      <c r="AU48" s="37">
        <f t="shared" si="74"/>
        <v>0</v>
      </c>
      <c r="AV48" s="37">
        <f t="shared" si="75"/>
        <v>0</v>
      </c>
      <c r="AW48" s="37">
        <f t="shared" si="76"/>
        <v>0</v>
      </c>
      <c r="AX48" s="37">
        <f t="shared" si="77"/>
        <v>0</v>
      </c>
      <c r="AY48" s="37">
        <f t="shared" si="78"/>
        <v>0</v>
      </c>
      <c r="AZ48" s="37">
        <f t="shared" si="79"/>
        <v>0</v>
      </c>
      <c r="BA48" s="37">
        <f t="shared" si="80"/>
        <v>0</v>
      </c>
      <c r="BB48" s="37">
        <f t="shared" si="81"/>
        <v>0</v>
      </c>
      <c r="BC48" s="37">
        <f t="shared" si="82"/>
        <v>0</v>
      </c>
      <c r="BD48" s="38">
        <f t="shared" si="83"/>
        <v>0</v>
      </c>
      <c r="BE48" s="37" t="str">
        <f t="shared" si="84"/>
        <v/>
      </c>
      <c r="BF48" s="37" t="str">
        <f t="shared" si="85"/>
        <v/>
      </c>
      <c r="BG48" s="37" t="str">
        <f t="shared" si="86"/>
        <v/>
      </c>
      <c r="BH48" s="24"/>
      <c r="BI48" s="20" t="str">
        <f t="shared" si="87"/>
        <v/>
      </c>
      <c r="BJ48" s="20" t="str">
        <f t="shared" si="88"/>
        <v/>
      </c>
      <c r="BK48" s="20" t="str">
        <f t="shared" si="89"/>
        <v/>
      </c>
      <c r="BL48" s="20" t="str">
        <f t="shared" si="90"/>
        <v xml:space="preserve"> </v>
      </c>
      <c r="BM48" s="37">
        <f t="shared" si="91"/>
        <v>0</v>
      </c>
      <c r="BN48" s="37">
        <f t="shared" si="92"/>
        <v>0</v>
      </c>
      <c r="BO48" s="37">
        <f t="shared" si="93"/>
        <v>0</v>
      </c>
      <c r="BP48" s="37">
        <f t="shared" si="94"/>
        <v>0</v>
      </c>
      <c r="BQ48" s="37">
        <f t="shared" si="95"/>
        <v>0</v>
      </c>
      <c r="BR48" s="37">
        <f t="shared" si="96"/>
        <v>0</v>
      </c>
      <c r="BS48" s="37">
        <f t="shared" si="97"/>
        <v>0</v>
      </c>
      <c r="BT48" s="37">
        <f t="shared" si="98"/>
        <v>0</v>
      </c>
      <c r="BU48" s="37">
        <f t="shared" si="99"/>
        <v>0</v>
      </c>
      <c r="BV48" s="37">
        <f t="shared" si="100"/>
        <v>0</v>
      </c>
      <c r="BW48" s="33">
        <f t="shared" si="101"/>
        <v>0</v>
      </c>
      <c r="BX48" s="37" t="str">
        <f t="shared" si="102"/>
        <v>FAUX</v>
      </c>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row>
    <row r="49" spans="1:103" ht="24" customHeight="1" x14ac:dyDescent="0.25">
      <c r="A49" s="30" t="s">
        <v>53</v>
      </c>
      <c r="B49" s="99"/>
      <c r="C49" s="100"/>
      <c r="D49" s="100"/>
      <c r="E49" s="100"/>
      <c r="F49" s="100"/>
      <c r="G49" s="100"/>
      <c r="H49" s="100"/>
      <c r="I49" s="100"/>
      <c r="J49" s="101"/>
      <c r="K49" s="2"/>
      <c r="L49" s="84"/>
      <c r="M49" s="85"/>
      <c r="N49" s="85"/>
      <c r="O49" s="85"/>
      <c r="P49" s="85"/>
      <c r="Q49" s="85"/>
      <c r="R49" s="85"/>
      <c r="S49" s="85"/>
      <c r="T49" s="85"/>
      <c r="U49" s="86"/>
      <c r="V49" s="2"/>
      <c r="W49" s="58" t="str">
        <f t="shared" si="53"/>
        <v>Grille 44</v>
      </c>
      <c r="X49" s="72" t="str">
        <f t="shared" si="54"/>
        <v/>
      </c>
      <c r="Y49" s="73" t="str">
        <f t="shared" si="55"/>
        <v/>
      </c>
      <c r="Z49" s="73" t="str">
        <f t="shared" si="56"/>
        <v/>
      </c>
      <c r="AA49" s="73" t="str">
        <f t="shared" si="57"/>
        <v/>
      </c>
      <c r="AB49" s="73" t="str">
        <f t="shared" si="58"/>
        <v/>
      </c>
      <c r="AC49" s="73" t="str">
        <f t="shared" si="59"/>
        <v/>
      </c>
      <c r="AD49" s="73" t="str">
        <f t="shared" si="60"/>
        <v/>
      </c>
      <c r="AE49" s="73" t="str">
        <f t="shared" si="61"/>
        <v/>
      </c>
      <c r="AF49" s="74" t="str">
        <f t="shared" si="62"/>
        <v/>
      </c>
      <c r="AG49" s="2"/>
      <c r="AH49" s="62" t="str">
        <f t="shared" si="63"/>
        <v>Grille 44</v>
      </c>
      <c r="AI49" s="41" t="str">
        <f t="shared" si="64"/>
        <v/>
      </c>
      <c r="AJ49" s="42" t="str">
        <f t="shared" si="65"/>
        <v xml:space="preserve">   </v>
      </c>
      <c r="AK49" s="17"/>
      <c r="AL49" s="64" t="str">
        <f t="shared" si="66"/>
        <v>Grille 44</v>
      </c>
      <c r="AM49" s="66" t="str">
        <f t="shared" si="67"/>
        <v/>
      </c>
      <c r="AN49" s="67" t="str">
        <f t="shared" si="68"/>
        <v xml:space="preserve">  </v>
      </c>
      <c r="AO49" s="24"/>
      <c r="AP49" s="20" t="str">
        <f t="shared" si="69"/>
        <v/>
      </c>
      <c r="AQ49" s="20" t="str">
        <f t="shared" si="70"/>
        <v/>
      </c>
      <c r="AR49" s="20" t="str">
        <f t="shared" si="71"/>
        <v/>
      </c>
      <c r="AS49" s="21" t="str">
        <f t="shared" si="72"/>
        <v xml:space="preserve"> </v>
      </c>
      <c r="AT49" s="21" t="str">
        <f t="shared" si="73"/>
        <v/>
      </c>
      <c r="AU49" s="37">
        <f t="shared" si="74"/>
        <v>0</v>
      </c>
      <c r="AV49" s="37">
        <f t="shared" si="75"/>
        <v>0</v>
      </c>
      <c r="AW49" s="37">
        <f t="shared" si="76"/>
        <v>0</v>
      </c>
      <c r="AX49" s="37">
        <f t="shared" si="77"/>
        <v>0</v>
      </c>
      <c r="AY49" s="37">
        <f t="shared" si="78"/>
        <v>0</v>
      </c>
      <c r="AZ49" s="37">
        <f t="shared" si="79"/>
        <v>0</v>
      </c>
      <c r="BA49" s="37">
        <f t="shared" si="80"/>
        <v>0</v>
      </c>
      <c r="BB49" s="37">
        <f t="shared" si="81"/>
        <v>0</v>
      </c>
      <c r="BC49" s="37">
        <f t="shared" si="82"/>
        <v>0</v>
      </c>
      <c r="BD49" s="38">
        <f t="shared" si="83"/>
        <v>0</v>
      </c>
      <c r="BE49" s="37" t="str">
        <f t="shared" si="84"/>
        <v/>
      </c>
      <c r="BF49" s="37" t="str">
        <f t="shared" si="85"/>
        <v/>
      </c>
      <c r="BG49" s="37" t="str">
        <f t="shared" si="86"/>
        <v/>
      </c>
      <c r="BH49" s="24"/>
      <c r="BI49" s="20" t="str">
        <f t="shared" si="87"/>
        <v/>
      </c>
      <c r="BJ49" s="20" t="str">
        <f t="shared" si="88"/>
        <v/>
      </c>
      <c r="BK49" s="20" t="str">
        <f t="shared" si="89"/>
        <v/>
      </c>
      <c r="BL49" s="20" t="str">
        <f t="shared" si="90"/>
        <v xml:space="preserve"> </v>
      </c>
      <c r="BM49" s="37">
        <f t="shared" si="91"/>
        <v>0</v>
      </c>
      <c r="BN49" s="37">
        <f t="shared" si="92"/>
        <v>0</v>
      </c>
      <c r="BO49" s="37">
        <f t="shared" si="93"/>
        <v>0</v>
      </c>
      <c r="BP49" s="37">
        <f t="shared" si="94"/>
        <v>0</v>
      </c>
      <c r="BQ49" s="37">
        <f t="shared" si="95"/>
        <v>0</v>
      </c>
      <c r="BR49" s="37">
        <f t="shared" si="96"/>
        <v>0</v>
      </c>
      <c r="BS49" s="37">
        <f t="shared" si="97"/>
        <v>0</v>
      </c>
      <c r="BT49" s="37">
        <f t="shared" si="98"/>
        <v>0</v>
      </c>
      <c r="BU49" s="37">
        <f t="shared" si="99"/>
        <v>0</v>
      </c>
      <c r="BV49" s="37">
        <f t="shared" si="100"/>
        <v>0</v>
      </c>
      <c r="BW49" s="33">
        <f t="shared" si="101"/>
        <v>0</v>
      </c>
      <c r="BX49" s="37" t="str">
        <f t="shared" si="102"/>
        <v>FAUX</v>
      </c>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row>
    <row r="50" spans="1:103" ht="24" customHeight="1" x14ac:dyDescent="0.25">
      <c r="A50" s="30" t="s">
        <v>54</v>
      </c>
      <c r="B50" s="99"/>
      <c r="C50" s="100"/>
      <c r="D50" s="100"/>
      <c r="E50" s="100"/>
      <c r="F50" s="100"/>
      <c r="G50" s="100"/>
      <c r="H50" s="100"/>
      <c r="I50" s="100"/>
      <c r="J50" s="101"/>
      <c r="K50" s="2"/>
      <c r="L50" s="84"/>
      <c r="M50" s="85"/>
      <c r="N50" s="85"/>
      <c r="O50" s="85"/>
      <c r="P50" s="85"/>
      <c r="Q50" s="85"/>
      <c r="R50" s="85"/>
      <c r="S50" s="85"/>
      <c r="T50" s="85"/>
      <c r="U50" s="86"/>
      <c r="V50" s="2"/>
      <c r="W50" s="58" t="str">
        <f t="shared" si="53"/>
        <v>Grille 45</v>
      </c>
      <c r="X50" s="72" t="str">
        <f t="shared" si="54"/>
        <v/>
      </c>
      <c r="Y50" s="73" t="str">
        <f t="shared" si="55"/>
        <v/>
      </c>
      <c r="Z50" s="73" t="str">
        <f t="shared" si="56"/>
        <v/>
      </c>
      <c r="AA50" s="73" t="str">
        <f t="shared" si="57"/>
        <v/>
      </c>
      <c r="AB50" s="73" t="str">
        <f t="shared" si="58"/>
        <v/>
      </c>
      <c r="AC50" s="73" t="str">
        <f t="shared" si="59"/>
        <v/>
      </c>
      <c r="AD50" s="73" t="str">
        <f t="shared" si="60"/>
        <v/>
      </c>
      <c r="AE50" s="73" t="str">
        <f t="shared" si="61"/>
        <v/>
      </c>
      <c r="AF50" s="74" t="str">
        <f t="shared" si="62"/>
        <v/>
      </c>
      <c r="AG50" s="2"/>
      <c r="AH50" s="62" t="str">
        <f t="shared" si="63"/>
        <v>Grille 45</v>
      </c>
      <c r="AI50" s="41" t="str">
        <f t="shared" si="64"/>
        <v/>
      </c>
      <c r="AJ50" s="42" t="str">
        <f t="shared" si="65"/>
        <v xml:space="preserve">   </v>
      </c>
      <c r="AK50" s="17"/>
      <c r="AL50" s="64" t="str">
        <f t="shared" si="66"/>
        <v>Grille 45</v>
      </c>
      <c r="AM50" s="66" t="str">
        <f t="shared" si="67"/>
        <v/>
      </c>
      <c r="AN50" s="67" t="str">
        <f t="shared" si="68"/>
        <v xml:space="preserve">  </v>
      </c>
      <c r="AO50" s="24"/>
      <c r="AP50" s="20" t="str">
        <f t="shared" si="69"/>
        <v/>
      </c>
      <c r="AQ50" s="20" t="str">
        <f t="shared" si="70"/>
        <v/>
      </c>
      <c r="AR50" s="20" t="str">
        <f t="shared" si="71"/>
        <v/>
      </c>
      <c r="AS50" s="21" t="str">
        <f t="shared" si="72"/>
        <v xml:space="preserve"> </v>
      </c>
      <c r="AT50" s="21" t="str">
        <f t="shared" si="73"/>
        <v/>
      </c>
      <c r="AU50" s="37">
        <f t="shared" si="74"/>
        <v>0</v>
      </c>
      <c r="AV50" s="37">
        <f t="shared" si="75"/>
        <v>0</v>
      </c>
      <c r="AW50" s="37">
        <f t="shared" si="76"/>
        <v>0</v>
      </c>
      <c r="AX50" s="37">
        <f t="shared" si="77"/>
        <v>0</v>
      </c>
      <c r="AY50" s="37">
        <f t="shared" si="78"/>
        <v>0</v>
      </c>
      <c r="AZ50" s="37">
        <f t="shared" si="79"/>
        <v>0</v>
      </c>
      <c r="BA50" s="37">
        <f t="shared" si="80"/>
        <v>0</v>
      </c>
      <c r="BB50" s="37">
        <f t="shared" si="81"/>
        <v>0</v>
      </c>
      <c r="BC50" s="37">
        <f t="shared" si="82"/>
        <v>0</v>
      </c>
      <c r="BD50" s="38">
        <f t="shared" si="83"/>
        <v>0</v>
      </c>
      <c r="BE50" s="37" t="str">
        <f t="shared" si="84"/>
        <v/>
      </c>
      <c r="BF50" s="37" t="str">
        <f t="shared" si="85"/>
        <v/>
      </c>
      <c r="BG50" s="37" t="str">
        <f t="shared" si="86"/>
        <v/>
      </c>
      <c r="BH50" s="24"/>
      <c r="BI50" s="20" t="str">
        <f t="shared" si="87"/>
        <v/>
      </c>
      <c r="BJ50" s="20" t="str">
        <f t="shared" si="88"/>
        <v/>
      </c>
      <c r="BK50" s="20" t="str">
        <f t="shared" si="89"/>
        <v/>
      </c>
      <c r="BL50" s="20" t="str">
        <f t="shared" si="90"/>
        <v xml:space="preserve"> </v>
      </c>
      <c r="BM50" s="37">
        <f t="shared" si="91"/>
        <v>0</v>
      </c>
      <c r="BN50" s="37">
        <f t="shared" si="92"/>
        <v>0</v>
      </c>
      <c r="BO50" s="37">
        <f t="shared" si="93"/>
        <v>0</v>
      </c>
      <c r="BP50" s="37">
        <f t="shared" si="94"/>
        <v>0</v>
      </c>
      <c r="BQ50" s="37">
        <f t="shared" si="95"/>
        <v>0</v>
      </c>
      <c r="BR50" s="37">
        <f t="shared" si="96"/>
        <v>0</v>
      </c>
      <c r="BS50" s="37">
        <f t="shared" si="97"/>
        <v>0</v>
      </c>
      <c r="BT50" s="37">
        <f t="shared" si="98"/>
        <v>0</v>
      </c>
      <c r="BU50" s="37">
        <f t="shared" si="99"/>
        <v>0</v>
      </c>
      <c r="BV50" s="37">
        <f t="shared" si="100"/>
        <v>0</v>
      </c>
      <c r="BW50" s="33">
        <f t="shared" si="101"/>
        <v>0</v>
      </c>
      <c r="BX50" s="37" t="str">
        <f t="shared" si="102"/>
        <v>FAUX</v>
      </c>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row>
    <row r="51" spans="1:103" ht="24" customHeight="1" x14ac:dyDescent="0.25">
      <c r="A51" s="30" t="s">
        <v>55</v>
      </c>
      <c r="B51" s="99"/>
      <c r="C51" s="100"/>
      <c r="D51" s="100"/>
      <c r="E51" s="100"/>
      <c r="F51" s="100"/>
      <c r="G51" s="100"/>
      <c r="H51" s="100"/>
      <c r="I51" s="100"/>
      <c r="J51" s="101"/>
      <c r="K51" s="2"/>
      <c r="L51" s="84"/>
      <c r="M51" s="85"/>
      <c r="N51" s="85"/>
      <c r="O51" s="85"/>
      <c r="P51" s="85"/>
      <c r="Q51" s="85"/>
      <c r="R51" s="85"/>
      <c r="S51" s="85"/>
      <c r="T51" s="85"/>
      <c r="U51" s="86"/>
      <c r="V51" s="2"/>
      <c r="W51" s="58" t="str">
        <f t="shared" si="53"/>
        <v>Grille 46</v>
      </c>
      <c r="X51" s="72" t="str">
        <f t="shared" si="54"/>
        <v/>
      </c>
      <c r="Y51" s="73" t="str">
        <f t="shared" si="55"/>
        <v/>
      </c>
      <c r="Z51" s="73" t="str">
        <f t="shared" si="56"/>
        <v/>
      </c>
      <c r="AA51" s="73" t="str">
        <f t="shared" si="57"/>
        <v/>
      </c>
      <c r="AB51" s="73" t="str">
        <f t="shared" si="58"/>
        <v/>
      </c>
      <c r="AC51" s="73" t="str">
        <f t="shared" si="59"/>
        <v/>
      </c>
      <c r="AD51" s="73" t="str">
        <f t="shared" si="60"/>
        <v/>
      </c>
      <c r="AE51" s="73" t="str">
        <f t="shared" si="61"/>
        <v/>
      </c>
      <c r="AF51" s="74" t="str">
        <f t="shared" si="62"/>
        <v/>
      </c>
      <c r="AG51" s="2"/>
      <c r="AH51" s="62" t="str">
        <f t="shared" si="63"/>
        <v>Grille 46</v>
      </c>
      <c r="AI51" s="41" t="str">
        <f t="shared" si="64"/>
        <v/>
      </c>
      <c r="AJ51" s="42" t="str">
        <f t="shared" si="65"/>
        <v xml:space="preserve">   </v>
      </c>
      <c r="AK51" s="17"/>
      <c r="AL51" s="64" t="str">
        <f t="shared" si="66"/>
        <v>Grille 46</v>
      </c>
      <c r="AM51" s="66" t="str">
        <f t="shared" si="67"/>
        <v/>
      </c>
      <c r="AN51" s="67" t="str">
        <f t="shared" si="68"/>
        <v xml:space="preserve">  </v>
      </c>
      <c r="AO51" s="24"/>
      <c r="AP51" s="20" t="str">
        <f t="shared" si="69"/>
        <v/>
      </c>
      <c r="AQ51" s="20" t="str">
        <f t="shared" si="70"/>
        <v/>
      </c>
      <c r="AR51" s="20" t="str">
        <f t="shared" si="71"/>
        <v/>
      </c>
      <c r="AS51" s="21" t="str">
        <f t="shared" si="72"/>
        <v xml:space="preserve"> </v>
      </c>
      <c r="AT51" s="21" t="str">
        <f t="shared" si="73"/>
        <v/>
      </c>
      <c r="AU51" s="37">
        <f t="shared" si="74"/>
        <v>0</v>
      </c>
      <c r="AV51" s="37">
        <f t="shared" si="75"/>
        <v>0</v>
      </c>
      <c r="AW51" s="37">
        <f t="shared" si="76"/>
        <v>0</v>
      </c>
      <c r="AX51" s="37">
        <f t="shared" si="77"/>
        <v>0</v>
      </c>
      <c r="AY51" s="37">
        <f t="shared" si="78"/>
        <v>0</v>
      </c>
      <c r="AZ51" s="37">
        <f t="shared" si="79"/>
        <v>0</v>
      </c>
      <c r="BA51" s="37">
        <f t="shared" si="80"/>
        <v>0</v>
      </c>
      <c r="BB51" s="37">
        <f t="shared" si="81"/>
        <v>0</v>
      </c>
      <c r="BC51" s="37">
        <f t="shared" si="82"/>
        <v>0</v>
      </c>
      <c r="BD51" s="38">
        <f t="shared" si="83"/>
        <v>0</v>
      </c>
      <c r="BE51" s="37" t="str">
        <f t="shared" si="84"/>
        <v/>
      </c>
      <c r="BF51" s="37" t="str">
        <f t="shared" si="85"/>
        <v/>
      </c>
      <c r="BG51" s="37" t="str">
        <f t="shared" si="86"/>
        <v/>
      </c>
      <c r="BH51" s="24"/>
      <c r="BI51" s="20" t="str">
        <f t="shared" si="87"/>
        <v/>
      </c>
      <c r="BJ51" s="20" t="str">
        <f t="shared" si="88"/>
        <v/>
      </c>
      <c r="BK51" s="20" t="str">
        <f t="shared" si="89"/>
        <v/>
      </c>
      <c r="BL51" s="20" t="str">
        <f t="shared" si="90"/>
        <v xml:space="preserve"> </v>
      </c>
      <c r="BM51" s="37">
        <f t="shared" si="91"/>
        <v>0</v>
      </c>
      <c r="BN51" s="37">
        <f t="shared" si="92"/>
        <v>0</v>
      </c>
      <c r="BO51" s="37">
        <f t="shared" si="93"/>
        <v>0</v>
      </c>
      <c r="BP51" s="37">
        <f t="shared" si="94"/>
        <v>0</v>
      </c>
      <c r="BQ51" s="37">
        <f t="shared" si="95"/>
        <v>0</v>
      </c>
      <c r="BR51" s="37">
        <f t="shared" si="96"/>
        <v>0</v>
      </c>
      <c r="BS51" s="37">
        <f t="shared" si="97"/>
        <v>0</v>
      </c>
      <c r="BT51" s="37">
        <f t="shared" si="98"/>
        <v>0</v>
      </c>
      <c r="BU51" s="37">
        <f t="shared" si="99"/>
        <v>0</v>
      </c>
      <c r="BV51" s="37">
        <f t="shared" si="100"/>
        <v>0</v>
      </c>
      <c r="BW51" s="33">
        <f t="shared" si="101"/>
        <v>0</v>
      </c>
      <c r="BX51" s="37" t="str">
        <f t="shared" si="102"/>
        <v>FAUX</v>
      </c>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row>
    <row r="52" spans="1:103" ht="24" customHeight="1" x14ac:dyDescent="0.25">
      <c r="A52" s="30" t="s">
        <v>56</v>
      </c>
      <c r="B52" s="99"/>
      <c r="C52" s="100"/>
      <c r="D52" s="100"/>
      <c r="E52" s="100"/>
      <c r="F52" s="100"/>
      <c r="G52" s="100"/>
      <c r="H52" s="100"/>
      <c r="I52" s="100"/>
      <c r="J52" s="101"/>
      <c r="K52" s="2"/>
      <c r="L52" s="84"/>
      <c r="M52" s="85"/>
      <c r="N52" s="85"/>
      <c r="O52" s="85"/>
      <c r="P52" s="85"/>
      <c r="Q52" s="85"/>
      <c r="R52" s="85"/>
      <c r="S52" s="85"/>
      <c r="T52" s="85"/>
      <c r="U52" s="86"/>
      <c r="V52" s="2"/>
      <c r="W52" s="58" t="str">
        <f t="shared" si="53"/>
        <v>Grille 47</v>
      </c>
      <c r="X52" s="72" t="str">
        <f t="shared" si="54"/>
        <v/>
      </c>
      <c r="Y52" s="73" t="str">
        <f t="shared" si="55"/>
        <v/>
      </c>
      <c r="Z52" s="73" t="str">
        <f t="shared" si="56"/>
        <v/>
      </c>
      <c r="AA52" s="73" t="str">
        <f t="shared" si="57"/>
        <v/>
      </c>
      <c r="AB52" s="73" t="str">
        <f t="shared" si="58"/>
        <v/>
      </c>
      <c r="AC52" s="73" t="str">
        <f t="shared" si="59"/>
        <v/>
      </c>
      <c r="AD52" s="73" t="str">
        <f t="shared" si="60"/>
        <v/>
      </c>
      <c r="AE52" s="73" t="str">
        <f t="shared" si="61"/>
        <v/>
      </c>
      <c r="AF52" s="74" t="str">
        <f t="shared" si="62"/>
        <v/>
      </c>
      <c r="AG52" s="2"/>
      <c r="AH52" s="62" t="str">
        <f t="shared" si="63"/>
        <v>Grille 47</v>
      </c>
      <c r="AI52" s="41" t="str">
        <f t="shared" si="64"/>
        <v/>
      </c>
      <c r="AJ52" s="42" t="str">
        <f t="shared" si="65"/>
        <v xml:space="preserve">   </v>
      </c>
      <c r="AK52" s="17"/>
      <c r="AL52" s="64" t="str">
        <f t="shared" si="66"/>
        <v>Grille 47</v>
      </c>
      <c r="AM52" s="66" t="str">
        <f t="shared" si="67"/>
        <v/>
      </c>
      <c r="AN52" s="67" t="str">
        <f t="shared" si="68"/>
        <v xml:space="preserve">  </v>
      </c>
      <c r="AO52" s="24"/>
      <c r="AP52" s="20" t="str">
        <f t="shared" si="69"/>
        <v/>
      </c>
      <c r="AQ52" s="20" t="str">
        <f t="shared" si="70"/>
        <v/>
      </c>
      <c r="AR52" s="20" t="str">
        <f t="shared" si="71"/>
        <v/>
      </c>
      <c r="AS52" s="21" t="str">
        <f t="shared" si="72"/>
        <v xml:space="preserve"> </v>
      </c>
      <c r="AT52" s="21" t="str">
        <f t="shared" si="73"/>
        <v/>
      </c>
      <c r="AU52" s="37">
        <f t="shared" si="74"/>
        <v>0</v>
      </c>
      <c r="AV52" s="37">
        <f t="shared" si="75"/>
        <v>0</v>
      </c>
      <c r="AW52" s="37">
        <f t="shared" si="76"/>
        <v>0</v>
      </c>
      <c r="AX52" s="37">
        <f t="shared" si="77"/>
        <v>0</v>
      </c>
      <c r="AY52" s="37">
        <f t="shared" si="78"/>
        <v>0</v>
      </c>
      <c r="AZ52" s="37">
        <f t="shared" si="79"/>
        <v>0</v>
      </c>
      <c r="BA52" s="37">
        <f t="shared" si="80"/>
        <v>0</v>
      </c>
      <c r="BB52" s="37">
        <f t="shared" si="81"/>
        <v>0</v>
      </c>
      <c r="BC52" s="37">
        <f t="shared" si="82"/>
        <v>0</v>
      </c>
      <c r="BD52" s="38">
        <f t="shared" si="83"/>
        <v>0</v>
      </c>
      <c r="BE52" s="37" t="str">
        <f t="shared" si="84"/>
        <v/>
      </c>
      <c r="BF52" s="37" t="str">
        <f t="shared" si="85"/>
        <v/>
      </c>
      <c r="BG52" s="37" t="str">
        <f t="shared" si="86"/>
        <v/>
      </c>
      <c r="BH52" s="24"/>
      <c r="BI52" s="20" t="str">
        <f t="shared" si="87"/>
        <v/>
      </c>
      <c r="BJ52" s="20" t="str">
        <f t="shared" si="88"/>
        <v/>
      </c>
      <c r="BK52" s="20" t="str">
        <f t="shared" si="89"/>
        <v/>
      </c>
      <c r="BL52" s="20" t="str">
        <f t="shared" si="90"/>
        <v xml:space="preserve"> </v>
      </c>
      <c r="BM52" s="37">
        <f t="shared" si="91"/>
        <v>0</v>
      </c>
      <c r="BN52" s="37">
        <f t="shared" si="92"/>
        <v>0</v>
      </c>
      <c r="BO52" s="37">
        <f t="shared" si="93"/>
        <v>0</v>
      </c>
      <c r="BP52" s="37">
        <f t="shared" si="94"/>
        <v>0</v>
      </c>
      <c r="BQ52" s="37">
        <f t="shared" si="95"/>
        <v>0</v>
      </c>
      <c r="BR52" s="37">
        <f t="shared" si="96"/>
        <v>0</v>
      </c>
      <c r="BS52" s="37">
        <f t="shared" si="97"/>
        <v>0</v>
      </c>
      <c r="BT52" s="37">
        <f t="shared" si="98"/>
        <v>0</v>
      </c>
      <c r="BU52" s="37">
        <f t="shared" si="99"/>
        <v>0</v>
      </c>
      <c r="BV52" s="37">
        <f t="shared" si="100"/>
        <v>0</v>
      </c>
      <c r="BW52" s="33">
        <f t="shared" si="101"/>
        <v>0</v>
      </c>
      <c r="BX52" s="37" t="str">
        <f t="shared" si="102"/>
        <v>FAUX</v>
      </c>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row>
    <row r="53" spans="1:103" ht="24" customHeight="1" x14ac:dyDescent="0.25">
      <c r="A53" s="30" t="s">
        <v>57</v>
      </c>
      <c r="B53" s="99"/>
      <c r="C53" s="100"/>
      <c r="D53" s="100"/>
      <c r="E53" s="100"/>
      <c r="F53" s="100"/>
      <c r="G53" s="100"/>
      <c r="H53" s="100"/>
      <c r="I53" s="100"/>
      <c r="J53" s="101"/>
      <c r="K53" s="2"/>
      <c r="L53" s="84"/>
      <c r="M53" s="85"/>
      <c r="N53" s="85"/>
      <c r="O53" s="85"/>
      <c r="P53" s="85"/>
      <c r="Q53" s="85"/>
      <c r="R53" s="85"/>
      <c r="S53" s="85"/>
      <c r="T53" s="85"/>
      <c r="U53" s="86"/>
      <c r="V53" s="2"/>
      <c r="W53" s="58" t="str">
        <f t="shared" si="53"/>
        <v>Grille 48</v>
      </c>
      <c r="X53" s="72" t="str">
        <f t="shared" si="54"/>
        <v/>
      </c>
      <c r="Y53" s="73" t="str">
        <f t="shared" si="55"/>
        <v/>
      </c>
      <c r="Z53" s="73" t="str">
        <f t="shared" si="56"/>
        <v/>
      </c>
      <c r="AA53" s="73" t="str">
        <f t="shared" si="57"/>
        <v/>
      </c>
      <c r="AB53" s="73" t="str">
        <f t="shared" si="58"/>
        <v/>
      </c>
      <c r="AC53" s="73" t="str">
        <f t="shared" si="59"/>
        <v/>
      </c>
      <c r="AD53" s="73" t="str">
        <f t="shared" si="60"/>
        <v/>
      </c>
      <c r="AE53" s="73" t="str">
        <f t="shared" si="61"/>
        <v/>
      </c>
      <c r="AF53" s="74" t="str">
        <f t="shared" si="62"/>
        <v/>
      </c>
      <c r="AG53" s="2"/>
      <c r="AH53" s="62" t="str">
        <f t="shared" si="63"/>
        <v>Grille 48</v>
      </c>
      <c r="AI53" s="41" t="str">
        <f t="shared" si="64"/>
        <v/>
      </c>
      <c r="AJ53" s="42" t="str">
        <f t="shared" si="65"/>
        <v xml:space="preserve">   </v>
      </c>
      <c r="AK53" s="17"/>
      <c r="AL53" s="64" t="str">
        <f t="shared" si="66"/>
        <v>Grille 48</v>
      </c>
      <c r="AM53" s="66" t="str">
        <f t="shared" si="67"/>
        <v/>
      </c>
      <c r="AN53" s="67" t="str">
        <f t="shared" si="68"/>
        <v xml:space="preserve">  </v>
      </c>
      <c r="AO53" s="24"/>
      <c r="AP53" s="20" t="str">
        <f t="shared" si="69"/>
        <v/>
      </c>
      <c r="AQ53" s="20" t="str">
        <f t="shared" si="70"/>
        <v/>
      </c>
      <c r="AR53" s="20" t="str">
        <f t="shared" si="71"/>
        <v/>
      </c>
      <c r="AS53" s="21" t="str">
        <f t="shared" si="72"/>
        <v xml:space="preserve"> </v>
      </c>
      <c r="AT53" s="21" t="str">
        <f t="shared" si="73"/>
        <v/>
      </c>
      <c r="AU53" s="37">
        <f t="shared" si="74"/>
        <v>0</v>
      </c>
      <c r="AV53" s="37">
        <f t="shared" si="75"/>
        <v>0</v>
      </c>
      <c r="AW53" s="37">
        <f t="shared" si="76"/>
        <v>0</v>
      </c>
      <c r="AX53" s="37">
        <f t="shared" si="77"/>
        <v>0</v>
      </c>
      <c r="AY53" s="37">
        <f t="shared" si="78"/>
        <v>0</v>
      </c>
      <c r="AZ53" s="37">
        <f t="shared" si="79"/>
        <v>0</v>
      </c>
      <c r="BA53" s="37">
        <f t="shared" si="80"/>
        <v>0</v>
      </c>
      <c r="BB53" s="37">
        <f t="shared" si="81"/>
        <v>0</v>
      </c>
      <c r="BC53" s="37">
        <f t="shared" si="82"/>
        <v>0</v>
      </c>
      <c r="BD53" s="38">
        <f t="shared" si="83"/>
        <v>0</v>
      </c>
      <c r="BE53" s="37" t="str">
        <f t="shared" si="84"/>
        <v/>
      </c>
      <c r="BF53" s="37" t="str">
        <f t="shared" si="85"/>
        <v/>
      </c>
      <c r="BG53" s="37" t="str">
        <f t="shared" si="86"/>
        <v/>
      </c>
      <c r="BH53" s="24"/>
      <c r="BI53" s="20" t="str">
        <f t="shared" si="87"/>
        <v/>
      </c>
      <c r="BJ53" s="20" t="str">
        <f t="shared" si="88"/>
        <v/>
      </c>
      <c r="BK53" s="20" t="str">
        <f t="shared" si="89"/>
        <v/>
      </c>
      <c r="BL53" s="20" t="str">
        <f t="shared" si="90"/>
        <v xml:space="preserve"> </v>
      </c>
      <c r="BM53" s="37">
        <f t="shared" si="91"/>
        <v>0</v>
      </c>
      <c r="BN53" s="37">
        <f t="shared" si="92"/>
        <v>0</v>
      </c>
      <c r="BO53" s="37">
        <f t="shared" si="93"/>
        <v>0</v>
      </c>
      <c r="BP53" s="37">
        <f t="shared" si="94"/>
        <v>0</v>
      </c>
      <c r="BQ53" s="37">
        <f t="shared" si="95"/>
        <v>0</v>
      </c>
      <c r="BR53" s="37">
        <f t="shared" si="96"/>
        <v>0</v>
      </c>
      <c r="BS53" s="37">
        <f t="shared" si="97"/>
        <v>0</v>
      </c>
      <c r="BT53" s="37">
        <f t="shared" si="98"/>
        <v>0</v>
      </c>
      <c r="BU53" s="37">
        <f t="shared" si="99"/>
        <v>0</v>
      </c>
      <c r="BV53" s="37">
        <f t="shared" si="100"/>
        <v>0</v>
      </c>
      <c r="BW53" s="33">
        <f t="shared" si="101"/>
        <v>0</v>
      </c>
      <c r="BX53" s="37" t="str">
        <f t="shared" si="102"/>
        <v>FAUX</v>
      </c>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row>
    <row r="54" spans="1:103" ht="24" customHeight="1" x14ac:dyDescent="0.25">
      <c r="A54" s="30" t="s">
        <v>58</v>
      </c>
      <c r="B54" s="99"/>
      <c r="C54" s="100"/>
      <c r="D54" s="100"/>
      <c r="E54" s="100"/>
      <c r="F54" s="100"/>
      <c r="G54" s="100"/>
      <c r="H54" s="100"/>
      <c r="I54" s="100"/>
      <c r="J54" s="101"/>
      <c r="K54" s="2"/>
      <c r="L54" s="84"/>
      <c r="M54" s="85"/>
      <c r="N54" s="85"/>
      <c r="O54" s="85"/>
      <c r="P54" s="85"/>
      <c r="Q54" s="85"/>
      <c r="R54" s="85"/>
      <c r="S54" s="85"/>
      <c r="T54" s="85"/>
      <c r="U54" s="86"/>
      <c r="V54" s="2"/>
      <c r="W54" s="58" t="str">
        <f t="shared" si="53"/>
        <v>Grille 49</v>
      </c>
      <c r="X54" s="72" t="str">
        <f t="shared" si="54"/>
        <v/>
      </c>
      <c r="Y54" s="73" t="str">
        <f t="shared" si="55"/>
        <v/>
      </c>
      <c r="Z54" s="73" t="str">
        <f t="shared" si="56"/>
        <v/>
      </c>
      <c r="AA54" s="73" t="str">
        <f t="shared" si="57"/>
        <v/>
      </c>
      <c r="AB54" s="73" t="str">
        <f t="shared" si="58"/>
        <v/>
      </c>
      <c r="AC54" s="73" t="str">
        <f t="shared" si="59"/>
        <v/>
      </c>
      <c r="AD54" s="73" t="str">
        <f t="shared" si="60"/>
        <v/>
      </c>
      <c r="AE54" s="73" t="str">
        <f t="shared" si="61"/>
        <v/>
      </c>
      <c r="AF54" s="74" t="str">
        <f t="shared" si="62"/>
        <v/>
      </c>
      <c r="AG54" s="2"/>
      <c r="AH54" s="62" t="str">
        <f t="shared" si="63"/>
        <v>Grille 49</v>
      </c>
      <c r="AI54" s="41" t="str">
        <f t="shared" si="64"/>
        <v/>
      </c>
      <c r="AJ54" s="42" t="str">
        <f t="shared" si="65"/>
        <v xml:space="preserve">   </v>
      </c>
      <c r="AK54" s="17"/>
      <c r="AL54" s="64" t="str">
        <f t="shared" si="66"/>
        <v>Grille 49</v>
      </c>
      <c r="AM54" s="66" t="str">
        <f t="shared" si="67"/>
        <v/>
      </c>
      <c r="AN54" s="67" t="str">
        <f t="shared" si="68"/>
        <v xml:space="preserve">  </v>
      </c>
      <c r="AO54" s="24"/>
      <c r="AP54" s="20" t="str">
        <f t="shared" si="69"/>
        <v/>
      </c>
      <c r="AQ54" s="20" t="str">
        <f t="shared" si="70"/>
        <v/>
      </c>
      <c r="AR54" s="20" t="str">
        <f t="shared" si="71"/>
        <v/>
      </c>
      <c r="AS54" s="21" t="str">
        <f t="shared" si="72"/>
        <v xml:space="preserve"> </v>
      </c>
      <c r="AT54" s="21" t="str">
        <f t="shared" si="73"/>
        <v/>
      </c>
      <c r="AU54" s="37">
        <f t="shared" si="74"/>
        <v>0</v>
      </c>
      <c r="AV54" s="37">
        <f t="shared" si="75"/>
        <v>0</v>
      </c>
      <c r="AW54" s="37">
        <f t="shared" si="76"/>
        <v>0</v>
      </c>
      <c r="AX54" s="37">
        <f t="shared" si="77"/>
        <v>0</v>
      </c>
      <c r="AY54" s="37">
        <f t="shared" si="78"/>
        <v>0</v>
      </c>
      <c r="AZ54" s="37">
        <f t="shared" si="79"/>
        <v>0</v>
      </c>
      <c r="BA54" s="37">
        <f t="shared" si="80"/>
        <v>0</v>
      </c>
      <c r="BB54" s="37">
        <f t="shared" si="81"/>
        <v>0</v>
      </c>
      <c r="BC54" s="37">
        <f t="shared" si="82"/>
        <v>0</v>
      </c>
      <c r="BD54" s="38">
        <f t="shared" si="83"/>
        <v>0</v>
      </c>
      <c r="BE54" s="37" t="str">
        <f t="shared" si="84"/>
        <v/>
      </c>
      <c r="BF54" s="37" t="str">
        <f t="shared" si="85"/>
        <v/>
      </c>
      <c r="BG54" s="37" t="str">
        <f t="shared" si="86"/>
        <v/>
      </c>
      <c r="BH54" s="24"/>
      <c r="BI54" s="20" t="str">
        <f t="shared" si="87"/>
        <v/>
      </c>
      <c r="BJ54" s="20" t="str">
        <f t="shared" si="88"/>
        <v/>
      </c>
      <c r="BK54" s="20" t="str">
        <f t="shared" si="89"/>
        <v/>
      </c>
      <c r="BL54" s="20" t="str">
        <f t="shared" si="90"/>
        <v xml:space="preserve"> </v>
      </c>
      <c r="BM54" s="37">
        <f t="shared" si="91"/>
        <v>0</v>
      </c>
      <c r="BN54" s="37">
        <f t="shared" si="92"/>
        <v>0</v>
      </c>
      <c r="BO54" s="37">
        <f t="shared" si="93"/>
        <v>0</v>
      </c>
      <c r="BP54" s="37">
        <f t="shared" si="94"/>
        <v>0</v>
      </c>
      <c r="BQ54" s="37">
        <f t="shared" si="95"/>
        <v>0</v>
      </c>
      <c r="BR54" s="37">
        <f t="shared" si="96"/>
        <v>0</v>
      </c>
      <c r="BS54" s="37">
        <f t="shared" si="97"/>
        <v>0</v>
      </c>
      <c r="BT54" s="37">
        <f t="shared" si="98"/>
        <v>0</v>
      </c>
      <c r="BU54" s="37">
        <f t="shared" si="99"/>
        <v>0</v>
      </c>
      <c r="BV54" s="37">
        <f t="shared" si="100"/>
        <v>0</v>
      </c>
      <c r="BW54" s="33">
        <f t="shared" si="101"/>
        <v>0</v>
      </c>
      <c r="BX54" s="37" t="str">
        <f t="shared" si="102"/>
        <v>FAUX</v>
      </c>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row>
    <row r="55" spans="1:103" ht="24" customHeight="1" x14ac:dyDescent="0.25">
      <c r="A55" s="32" t="s">
        <v>59</v>
      </c>
      <c r="B55" s="102"/>
      <c r="C55" s="103"/>
      <c r="D55" s="103"/>
      <c r="E55" s="103"/>
      <c r="F55" s="103"/>
      <c r="G55" s="103"/>
      <c r="H55" s="103"/>
      <c r="I55" s="103"/>
      <c r="J55" s="104"/>
      <c r="K55" s="2"/>
      <c r="L55" s="90"/>
      <c r="M55" s="91"/>
      <c r="N55" s="91"/>
      <c r="O55" s="91"/>
      <c r="P55" s="91"/>
      <c r="Q55" s="91"/>
      <c r="R55" s="91"/>
      <c r="S55" s="91"/>
      <c r="T55" s="91"/>
      <c r="U55" s="92"/>
      <c r="V55" s="2"/>
      <c r="W55" s="60" t="str">
        <f t="shared" si="53"/>
        <v>Grille 50</v>
      </c>
      <c r="X55" s="78" t="str">
        <f t="shared" si="54"/>
        <v/>
      </c>
      <c r="Y55" s="79" t="str">
        <f t="shared" si="55"/>
        <v/>
      </c>
      <c r="Z55" s="79" t="str">
        <f t="shared" si="56"/>
        <v/>
      </c>
      <c r="AA55" s="79" t="str">
        <f t="shared" si="57"/>
        <v/>
      </c>
      <c r="AB55" s="79" t="str">
        <f t="shared" si="58"/>
        <v/>
      </c>
      <c r="AC55" s="79" t="str">
        <f t="shared" si="59"/>
        <v/>
      </c>
      <c r="AD55" s="79" t="str">
        <f t="shared" si="60"/>
        <v/>
      </c>
      <c r="AE55" s="79" t="str">
        <f t="shared" si="61"/>
        <v/>
      </c>
      <c r="AF55" s="80" t="str">
        <f t="shared" si="62"/>
        <v/>
      </c>
      <c r="AG55" s="2"/>
      <c r="AH55" s="40" t="str">
        <f t="shared" si="63"/>
        <v>Grille 50</v>
      </c>
      <c r="AI55" s="41" t="str">
        <f t="shared" si="64"/>
        <v/>
      </c>
      <c r="AJ55" s="42" t="str">
        <f t="shared" si="65"/>
        <v xml:space="preserve">   </v>
      </c>
      <c r="AK55" s="17"/>
      <c r="AL55" s="65" t="str">
        <f t="shared" si="66"/>
        <v>Grille 50</v>
      </c>
      <c r="AM55" s="66" t="str">
        <f t="shared" si="67"/>
        <v/>
      </c>
      <c r="AN55" s="67" t="str">
        <f t="shared" si="68"/>
        <v xml:space="preserve">  </v>
      </c>
      <c r="AO55" s="24"/>
      <c r="AP55" s="20" t="str">
        <f t="shared" si="69"/>
        <v/>
      </c>
      <c r="AQ55" s="20" t="str">
        <f t="shared" si="70"/>
        <v/>
      </c>
      <c r="AR55" s="20" t="str">
        <f t="shared" si="71"/>
        <v/>
      </c>
      <c r="AS55" s="21" t="str">
        <f t="shared" si="72"/>
        <v xml:space="preserve"> </v>
      </c>
      <c r="AT55" s="21" t="str">
        <f t="shared" si="73"/>
        <v/>
      </c>
      <c r="AU55" s="37">
        <f t="shared" si="74"/>
        <v>0</v>
      </c>
      <c r="AV55" s="37">
        <f t="shared" si="75"/>
        <v>0</v>
      </c>
      <c r="AW55" s="37">
        <f t="shared" si="76"/>
        <v>0</v>
      </c>
      <c r="AX55" s="37">
        <f t="shared" si="77"/>
        <v>0</v>
      </c>
      <c r="AY55" s="37">
        <f t="shared" si="78"/>
        <v>0</v>
      </c>
      <c r="AZ55" s="37">
        <f t="shared" si="79"/>
        <v>0</v>
      </c>
      <c r="BA55" s="37">
        <f t="shared" si="80"/>
        <v>0</v>
      </c>
      <c r="BB55" s="37">
        <f t="shared" si="81"/>
        <v>0</v>
      </c>
      <c r="BC55" s="37">
        <f t="shared" si="82"/>
        <v>0</v>
      </c>
      <c r="BD55" s="38">
        <f t="shared" si="83"/>
        <v>0</v>
      </c>
      <c r="BE55" s="37" t="str">
        <f t="shared" si="84"/>
        <v/>
      </c>
      <c r="BF55" s="37" t="str">
        <f t="shared" si="85"/>
        <v/>
      </c>
      <c r="BG55" s="37" t="str">
        <f t="shared" si="86"/>
        <v/>
      </c>
      <c r="BH55" s="24"/>
      <c r="BI55" s="20" t="str">
        <f t="shared" si="87"/>
        <v/>
      </c>
      <c r="BJ55" s="20" t="str">
        <f t="shared" si="88"/>
        <v/>
      </c>
      <c r="BK55" s="20" t="str">
        <f t="shared" si="89"/>
        <v/>
      </c>
      <c r="BL55" s="20" t="str">
        <f t="shared" si="90"/>
        <v xml:space="preserve"> </v>
      </c>
      <c r="BM55" s="37">
        <f t="shared" si="91"/>
        <v>0</v>
      </c>
      <c r="BN55" s="37">
        <f t="shared" si="92"/>
        <v>0</v>
      </c>
      <c r="BO55" s="37">
        <f t="shared" si="93"/>
        <v>0</v>
      </c>
      <c r="BP55" s="37">
        <f t="shared" si="94"/>
        <v>0</v>
      </c>
      <c r="BQ55" s="37">
        <f t="shared" si="95"/>
        <v>0</v>
      </c>
      <c r="BR55" s="37">
        <f t="shared" si="96"/>
        <v>0</v>
      </c>
      <c r="BS55" s="37">
        <f t="shared" si="97"/>
        <v>0</v>
      </c>
      <c r="BT55" s="37">
        <f t="shared" si="98"/>
        <v>0</v>
      </c>
      <c r="BU55" s="37">
        <f t="shared" si="99"/>
        <v>0</v>
      </c>
      <c r="BV55" s="37">
        <f t="shared" si="100"/>
        <v>0</v>
      </c>
      <c r="BW55" s="33">
        <f t="shared" si="101"/>
        <v>0</v>
      </c>
      <c r="BX55" s="37" t="str">
        <f t="shared" si="102"/>
        <v>FAUX</v>
      </c>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row>
    <row r="56" spans="1:103" ht="18.75" x14ac:dyDescent="0.25">
      <c r="A56" s="43"/>
      <c r="B56" s="44"/>
      <c r="C56" s="44"/>
      <c r="D56" s="44"/>
      <c r="E56" s="44"/>
      <c r="F56" s="44"/>
      <c r="G56" s="44"/>
      <c r="H56" s="44"/>
      <c r="I56" s="44"/>
      <c r="J56" s="44"/>
      <c r="K56" s="5"/>
      <c r="L56" s="45"/>
      <c r="M56" s="45"/>
      <c r="N56" s="45"/>
      <c r="O56" s="45"/>
      <c r="P56" s="45"/>
      <c r="Q56" s="45"/>
      <c r="R56" s="45"/>
      <c r="S56" s="45"/>
      <c r="T56" s="45"/>
      <c r="U56" s="45"/>
      <c r="V56" s="5"/>
      <c r="W56" s="46"/>
      <c r="X56" s="47"/>
      <c r="Y56" s="47"/>
      <c r="Z56" s="47"/>
      <c r="AA56" s="47"/>
      <c r="AB56" s="47"/>
      <c r="AC56" s="47"/>
      <c r="AD56" s="47"/>
      <c r="AE56" s="47"/>
      <c r="AF56" s="47"/>
      <c r="AG56" s="5"/>
      <c r="AH56" s="48"/>
      <c r="AI56" s="49"/>
      <c r="AJ56" s="50"/>
      <c r="AK56" s="51"/>
      <c r="AL56" s="48"/>
      <c r="AM56" s="39"/>
      <c r="AN56" s="39"/>
      <c r="AO56" s="52"/>
      <c r="AP56" s="53"/>
      <c r="AQ56" s="53"/>
      <c r="AR56" s="53"/>
      <c r="AS56" s="54"/>
      <c r="AT56" s="54"/>
      <c r="AU56" s="55"/>
      <c r="AV56" s="55"/>
      <c r="AW56" s="55"/>
      <c r="AX56" s="55"/>
      <c r="AY56" s="55"/>
      <c r="AZ56" s="55"/>
      <c r="BA56" s="55"/>
      <c r="BB56" s="55"/>
      <c r="BC56" s="55"/>
      <c r="BD56" s="56"/>
      <c r="BE56" s="55"/>
      <c r="BF56" s="55"/>
      <c r="BG56" s="55"/>
      <c r="BH56" s="52"/>
      <c r="BI56" s="53"/>
      <c r="BJ56" s="53"/>
      <c r="BK56" s="53"/>
      <c r="BL56" s="53"/>
      <c r="BM56" s="55"/>
      <c r="BN56" s="55"/>
      <c r="BO56" s="55"/>
      <c r="BP56" s="55"/>
      <c r="BQ56" s="55"/>
      <c r="BR56" s="55"/>
      <c r="BS56" s="55"/>
      <c r="BT56" s="55"/>
      <c r="BU56" s="55"/>
      <c r="BV56" s="55"/>
      <c r="BW56" s="56"/>
      <c r="BX56" s="55"/>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row>
    <row r="57" spans="1:103"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4"/>
      <c r="AI57" s="15"/>
      <c r="AJ57" s="16"/>
      <c r="AK57" s="2"/>
      <c r="AL57" s="2"/>
      <c r="AM57" s="16"/>
      <c r="AN57" s="16"/>
      <c r="AO57" s="24"/>
      <c r="AP57" s="25"/>
      <c r="AQ57" s="25"/>
      <c r="AR57" s="25"/>
      <c r="AS57" s="26"/>
      <c r="AT57" s="26"/>
      <c r="AU57" s="27"/>
      <c r="AV57" s="24"/>
      <c r="AW57" s="24"/>
      <c r="AX57" s="24"/>
      <c r="AY57" s="24"/>
      <c r="AZ57" s="24"/>
      <c r="BA57" s="24"/>
      <c r="BB57" s="24"/>
      <c r="BC57" s="24"/>
      <c r="BD57" s="24"/>
      <c r="BE57" s="2"/>
      <c r="BF57" s="2"/>
      <c r="BG57" s="24"/>
      <c r="BH57" s="24"/>
      <c r="BI57" s="28"/>
      <c r="BJ57" s="28"/>
      <c r="BK57" s="28"/>
      <c r="BL57" s="28"/>
      <c r="BM57" s="2"/>
      <c r="BN57" s="2"/>
      <c r="BO57" s="2"/>
      <c r="BP57" s="2"/>
      <c r="BQ57" s="2"/>
      <c r="BR57" s="2"/>
      <c r="BS57" s="2"/>
      <c r="BT57" s="2"/>
      <c r="BU57" s="2"/>
      <c r="BV57" s="2"/>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row>
    <row r="58" spans="1:103"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4"/>
      <c r="AI58" s="15"/>
      <c r="AJ58" s="16"/>
      <c r="AK58" s="2"/>
      <c r="AL58" s="2"/>
      <c r="AM58" s="16"/>
      <c r="AN58" s="16"/>
      <c r="AO58" s="24"/>
      <c r="AP58" s="25"/>
      <c r="AQ58" s="25"/>
      <c r="AR58" s="25"/>
      <c r="AS58" s="26"/>
      <c r="AT58" s="26"/>
      <c r="AU58" s="27"/>
      <c r="AV58" s="24"/>
      <c r="AW58" s="24"/>
      <c r="AX58" s="24"/>
      <c r="AY58" s="24"/>
      <c r="AZ58" s="24"/>
      <c r="BA58" s="24"/>
      <c r="BB58" s="24"/>
      <c r="BC58" s="24"/>
      <c r="BD58" s="24"/>
      <c r="BE58" s="2"/>
      <c r="BF58" s="2"/>
      <c r="BG58" s="24"/>
      <c r="BH58" s="24"/>
      <c r="BI58" s="28"/>
      <c r="BJ58" s="28"/>
      <c r="BK58" s="28"/>
      <c r="BL58" s="28"/>
      <c r="BM58" s="2"/>
      <c r="BN58" s="2"/>
      <c r="BO58" s="2"/>
      <c r="BP58" s="2"/>
      <c r="BQ58" s="2"/>
      <c r="BR58" s="2"/>
      <c r="BS58" s="2"/>
      <c r="BT58" s="2"/>
      <c r="BU58" s="2"/>
      <c r="BV58" s="2"/>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row>
    <row r="59" spans="1:103"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14"/>
      <c r="AI59" s="15"/>
      <c r="AJ59" s="16"/>
      <c r="AK59" s="2"/>
      <c r="AL59" s="2"/>
      <c r="AM59" s="16"/>
      <c r="AN59" s="16"/>
      <c r="AO59" s="24"/>
      <c r="AP59" s="25"/>
      <c r="AQ59" s="25"/>
      <c r="AR59" s="25"/>
      <c r="AS59" s="26"/>
      <c r="AT59" s="26"/>
      <c r="AU59" s="27"/>
      <c r="AV59" s="24"/>
      <c r="AW59" s="24"/>
      <c r="AX59" s="24"/>
      <c r="AY59" s="24"/>
      <c r="AZ59" s="24"/>
      <c r="BA59" s="24"/>
      <c r="BB59" s="24"/>
      <c r="BC59" s="24"/>
      <c r="BD59" s="24"/>
      <c r="BE59" s="2"/>
      <c r="BF59" s="2"/>
      <c r="BG59" s="24"/>
      <c r="BH59" s="24"/>
      <c r="BI59" s="28"/>
      <c r="BJ59" s="28"/>
      <c r="BK59" s="28"/>
      <c r="BL59" s="28"/>
      <c r="BM59" s="2"/>
      <c r="BN59" s="2"/>
      <c r="BO59" s="2"/>
      <c r="BP59" s="2"/>
      <c r="BQ59" s="2"/>
      <c r="BR59" s="2"/>
      <c r="BS59" s="2"/>
      <c r="BT59" s="2"/>
      <c r="BU59" s="2"/>
      <c r="BV59" s="2"/>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row>
    <row r="60" spans="1:103"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14"/>
      <c r="AI60" s="15"/>
      <c r="AJ60" s="16"/>
      <c r="AK60" s="2"/>
      <c r="AL60" s="2"/>
      <c r="AM60" s="16"/>
      <c r="AN60" s="16"/>
      <c r="AO60" s="24"/>
      <c r="AP60" s="25"/>
      <c r="AQ60" s="25"/>
      <c r="AR60" s="25"/>
      <c r="AS60" s="26"/>
      <c r="AT60" s="26"/>
      <c r="AU60" s="27"/>
      <c r="AV60" s="24"/>
      <c r="AW60" s="24"/>
      <c r="AX60" s="24"/>
      <c r="AY60" s="24"/>
      <c r="AZ60" s="24"/>
      <c r="BA60" s="24"/>
      <c r="BB60" s="24"/>
      <c r="BC60" s="24"/>
      <c r="BD60" s="24"/>
      <c r="BE60" s="2"/>
      <c r="BF60" s="2"/>
      <c r="BG60" s="24"/>
      <c r="BH60" s="24"/>
      <c r="BI60" s="28"/>
      <c r="BJ60" s="28"/>
      <c r="BK60" s="28"/>
      <c r="BL60" s="28"/>
      <c r="BM60" s="2"/>
      <c r="BN60" s="2"/>
      <c r="BO60" s="2"/>
      <c r="BP60" s="2"/>
      <c r="BQ60" s="2"/>
      <c r="BR60" s="2"/>
      <c r="BS60" s="2"/>
      <c r="BT60" s="2"/>
      <c r="BU60" s="2"/>
      <c r="BV60" s="2"/>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row>
    <row r="61" spans="1:103"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14"/>
      <c r="AI61" s="15"/>
      <c r="AJ61" s="16"/>
      <c r="AK61" s="2"/>
      <c r="AL61" s="2"/>
      <c r="AM61" s="16"/>
      <c r="AN61" s="16"/>
      <c r="AO61" s="24"/>
      <c r="AP61" s="25"/>
      <c r="AQ61" s="25"/>
      <c r="AR61" s="25"/>
      <c r="AS61" s="26"/>
      <c r="AT61" s="26"/>
      <c r="AU61" s="27"/>
      <c r="AV61" s="24"/>
      <c r="AW61" s="24"/>
      <c r="AX61" s="24"/>
      <c r="AY61" s="24"/>
      <c r="AZ61" s="24"/>
      <c r="BA61" s="24"/>
      <c r="BB61" s="24"/>
      <c r="BC61" s="24"/>
      <c r="BD61" s="24"/>
      <c r="BE61" s="2"/>
      <c r="BF61" s="2"/>
      <c r="BG61" s="24"/>
      <c r="BH61" s="24"/>
      <c r="BI61" s="28"/>
      <c r="BJ61" s="28"/>
      <c r="BK61" s="28"/>
      <c r="BL61" s="28"/>
      <c r="BM61" s="2"/>
      <c r="BN61" s="2"/>
      <c r="BO61" s="2"/>
      <c r="BP61" s="2"/>
      <c r="BQ61" s="2"/>
      <c r="BR61" s="2"/>
      <c r="BS61" s="2"/>
      <c r="BT61" s="2"/>
      <c r="BU61" s="2"/>
      <c r="BV61" s="2"/>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row>
    <row r="62" spans="1:103"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14"/>
      <c r="AI62" s="15"/>
      <c r="AJ62" s="16"/>
      <c r="AK62" s="2"/>
      <c r="AL62" s="2"/>
      <c r="AM62" s="16"/>
      <c r="AN62" s="16"/>
      <c r="AO62" s="24"/>
      <c r="AP62" s="25"/>
      <c r="AQ62" s="25"/>
      <c r="AR62" s="25"/>
      <c r="AS62" s="26"/>
      <c r="AT62" s="26"/>
      <c r="AU62" s="27"/>
      <c r="AV62" s="24"/>
      <c r="AW62" s="24"/>
      <c r="AX62" s="24"/>
      <c r="AY62" s="24"/>
      <c r="AZ62" s="24"/>
      <c r="BA62" s="24"/>
      <c r="BB62" s="24"/>
      <c r="BC62" s="24"/>
      <c r="BD62" s="24"/>
      <c r="BE62" s="2"/>
      <c r="BF62" s="2"/>
      <c r="BG62" s="24"/>
      <c r="BH62" s="24"/>
      <c r="BI62" s="28"/>
      <c r="BJ62" s="28"/>
      <c r="BK62" s="28"/>
      <c r="BL62" s="28"/>
      <c r="BM62" s="2"/>
      <c r="BN62" s="2"/>
      <c r="BO62" s="2"/>
      <c r="BP62" s="2"/>
      <c r="BQ62" s="2"/>
      <c r="BR62" s="2"/>
      <c r="BS62" s="2"/>
      <c r="BT62" s="2"/>
      <c r="BU62" s="2"/>
      <c r="BV62" s="2"/>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row>
    <row r="63" spans="1:103"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14"/>
      <c r="AI63" s="15"/>
      <c r="AJ63" s="16"/>
      <c r="AK63" s="2"/>
      <c r="AL63" s="2"/>
      <c r="AM63" s="16"/>
      <c r="AN63" s="16"/>
      <c r="AO63" s="24"/>
      <c r="AP63" s="25"/>
      <c r="AQ63" s="25"/>
      <c r="AR63" s="25"/>
      <c r="AS63" s="26"/>
      <c r="AT63" s="26"/>
      <c r="AU63" s="27"/>
      <c r="AV63" s="24"/>
      <c r="AW63" s="24"/>
      <c r="AX63" s="24"/>
      <c r="AY63" s="24"/>
      <c r="AZ63" s="24"/>
      <c r="BA63" s="24"/>
      <c r="BB63" s="24"/>
      <c r="BC63" s="24"/>
      <c r="BD63" s="24"/>
      <c r="BE63" s="2"/>
      <c r="BF63" s="2"/>
      <c r="BG63" s="24"/>
      <c r="BH63" s="24"/>
      <c r="BI63" s="28"/>
      <c r="BJ63" s="28"/>
      <c r="BK63" s="28"/>
      <c r="BL63" s="28"/>
      <c r="BM63" s="2"/>
      <c r="BN63" s="2"/>
      <c r="BO63" s="2"/>
      <c r="BP63" s="2"/>
      <c r="BQ63" s="2"/>
      <c r="BR63" s="2"/>
      <c r="BS63" s="2"/>
      <c r="BT63" s="2"/>
      <c r="BU63" s="2"/>
      <c r="BV63" s="2"/>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row>
    <row r="64" spans="1:103"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14"/>
      <c r="AI64" s="15"/>
      <c r="AJ64" s="16"/>
      <c r="AK64" s="2"/>
      <c r="AL64" s="2"/>
      <c r="AM64" s="16"/>
      <c r="AN64" s="16"/>
      <c r="AO64" s="24"/>
      <c r="AP64" s="25"/>
      <c r="AQ64" s="25"/>
      <c r="AR64" s="25"/>
      <c r="AS64" s="26"/>
      <c r="AT64" s="26"/>
      <c r="AU64" s="27"/>
      <c r="AV64" s="24"/>
      <c r="AW64" s="24"/>
      <c r="AX64" s="24"/>
      <c r="AY64" s="24"/>
      <c r="AZ64" s="24"/>
      <c r="BA64" s="24"/>
      <c r="BB64" s="24"/>
      <c r="BC64" s="24"/>
      <c r="BD64" s="24"/>
      <c r="BE64" s="2"/>
      <c r="BF64" s="2"/>
      <c r="BG64" s="24"/>
      <c r="BH64" s="24"/>
      <c r="BI64" s="28"/>
      <c r="BJ64" s="28"/>
      <c r="BK64" s="28"/>
      <c r="BL64" s="28"/>
      <c r="BM64" s="2"/>
      <c r="BN64" s="2"/>
      <c r="BO64" s="2"/>
      <c r="BP64" s="2"/>
      <c r="BQ64" s="2"/>
      <c r="BR64" s="2"/>
      <c r="BS64" s="2"/>
      <c r="BT64" s="2"/>
      <c r="BU64" s="2"/>
      <c r="BV64" s="2"/>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row>
    <row r="65" spans="1:103"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14"/>
      <c r="AI65" s="15"/>
      <c r="AJ65" s="16"/>
      <c r="AK65" s="2"/>
      <c r="AL65" s="2"/>
      <c r="AM65" s="16"/>
      <c r="AN65" s="16"/>
      <c r="AO65" s="24"/>
      <c r="AP65" s="25"/>
      <c r="AQ65" s="25"/>
      <c r="AR65" s="25"/>
      <c r="AS65" s="26"/>
      <c r="AT65" s="26"/>
      <c r="AU65" s="27"/>
      <c r="AV65" s="24"/>
      <c r="AW65" s="24"/>
      <c r="AX65" s="24"/>
      <c r="AY65" s="24"/>
      <c r="AZ65" s="24"/>
      <c r="BA65" s="24"/>
      <c r="BB65" s="24"/>
      <c r="BC65" s="24"/>
      <c r="BD65" s="24"/>
      <c r="BE65" s="2"/>
      <c r="BF65" s="2"/>
      <c r="BG65" s="24"/>
      <c r="BH65" s="24"/>
      <c r="BI65" s="28"/>
      <c r="BJ65" s="28"/>
      <c r="BK65" s="28"/>
      <c r="BL65" s="28"/>
      <c r="BM65" s="2"/>
      <c r="BN65" s="2"/>
      <c r="BO65" s="2"/>
      <c r="BP65" s="2"/>
      <c r="BQ65" s="2"/>
      <c r="BR65" s="2"/>
      <c r="BS65" s="2"/>
      <c r="BT65" s="2"/>
      <c r="BU65" s="2"/>
      <c r="BV65" s="2"/>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row>
    <row r="66" spans="1:103"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14"/>
      <c r="AI66" s="15"/>
      <c r="AJ66" s="16"/>
      <c r="AK66" s="2"/>
      <c r="AL66" s="2"/>
      <c r="AM66" s="16"/>
      <c r="AN66" s="16"/>
      <c r="AO66" s="24"/>
      <c r="AP66" s="25"/>
      <c r="AQ66" s="25"/>
      <c r="AR66" s="25"/>
      <c r="AS66" s="26"/>
      <c r="AT66" s="26"/>
      <c r="AU66" s="27"/>
      <c r="AV66" s="24"/>
      <c r="AW66" s="24"/>
      <c r="AX66" s="24"/>
      <c r="AY66" s="24"/>
      <c r="AZ66" s="24"/>
      <c r="BA66" s="24"/>
      <c r="BB66" s="24"/>
      <c r="BC66" s="24"/>
      <c r="BD66" s="24"/>
      <c r="BE66" s="2"/>
      <c r="BF66" s="2"/>
      <c r="BG66" s="24"/>
      <c r="BH66" s="24"/>
      <c r="BI66" s="28"/>
      <c r="BJ66" s="28"/>
      <c r="BK66" s="28"/>
      <c r="BL66" s="28"/>
      <c r="BM66" s="2"/>
      <c r="BN66" s="2"/>
      <c r="BO66" s="2"/>
      <c r="BP66" s="2"/>
      <c r="BQ66" s="2"/>
      <c r="BR66" s="2"/>
      <c r="BS66" s="2"/>
      <c r="BT66" s="2"/>
      <c r="BU66" s="2"/>
      <c r="BV66" s="2"/>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row>
    <row r="67" spans="1:103"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14"/>
      <c r="AI67" s="15"/>
      <c r="AJ67" s="16"/>
      <c r="AK67" s="2"/>
      <c r="AL67" s="2"/>
      <c r="AM67" s="16"/>
      <c r="AN67" s="16"/>
      <c r="AO67" s="24"/>
      <c r="AP67" s="25"/>
      <c r="AQ67" s="25"/>
      <c r="AR67" s="25"/>
      <c r="AS67" s="26"/>
      <c r="AT67" s="26"/>
      <c r="AU67" s="27"/>
      <c r="AV67" s="24"/>
      <c r="AW67" s="24"/>
      <c r="AX67" s="24"/>
      <c r="AY67" s="24"/>
      <c r="AZ67" s="24"/>
      <c r="BA67" s="24"/>
      <c r="BB67" s="24"/>
      <c r="BC67" s="24"/>
      <c r="BD67" s="24"/>
      <c r="BE67" s="2"/>
      <c r="BF67" s="2"/>
      <c r="BG67" s="24"/>
      <c r="BH67" s="24"/>
      <c r="BI67" s="28"/>
      <c r="BJ67" s="28"/>
      <c r="BK67" s="28"/>
      <c r="BL67" s="28"/>
      <c r="BM67" s="2"/>
      <c r="BN67" s="2"/>
      <c r="BO67" s="2"/>
      <c r="BP67" s="2"/>
      <c r="BQ67" s="2"/>
      <c r="BR67" s="2"/>
      <c r="BS67" s="2"/>
      <c r="BT67" s="2"/>
      <c r="BU67" s="2"/>
      <c r="BV67" s="2"/>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row>
    <row r="68" spans="1:103"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14"/>
      <c r="AI68" s="15"/>
      <c r="AJ68" s="16"/>
      <c r="AK68" s="2"/>
      <c r="AL68" s="2"/>
      <c r="AM68" s="16"/>
      <c r="AN68" s="16"/>
      <c r="AO68" s="24"/>
      <c r="AP68" s="25"/>
      <c r="AQ68" s="25"/>
      <c r="AR68" s="25"/>
      <c r="AS68" s="26"/>
      <c r="AT68" s="26"/>
      <c r="AU68" s="27"/>
      <c r="AV68" s="24"/>
      <c r="AW68" s="24"/>
      <c r="AX68" s="24"/>
      <c r="AY68" s="24"/>
      <c r="AZ68" s="24"/>
      <c r="BA68" s="24"/>
      <c r="BB68" s="24"/>
      <c r="BC68" s="24"/>
      <c r="BD68" s="24"/>
      <c r="BE68" s="2"/>
      <c r="BF68" s="2"/>
      <c r="BG68" s="24"/>
      <c r="BH68" s="24"/>
      <c r="BI68" s="28"/>
      <c r="BJ68" s="28"/>
      <c r="BK68" s="28"/>
      <c r="BL68" s="28"/>
      <c r="BM68" s="2"/>
      <c r="BN68" s="2"/>
      <c r="BO68" s="2"/>
      <c r="BP68" s="2"/>
      <c r="BQ68" s="2"/>
      <c r="BR68" s="2"/>
      <c r="BS68" s="2"/>
      <c r="BT68" s="2"/>
      <c r="BU68" s="2"/>
      <c r="BV68" s="2"/>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row>
    <row r="69" spans="1:103"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14"/>
      <c r="AI69" s="15"/>
      <c r="AJ69" s="16"/>
      <c r="AK69" s="2"/>
      <c r="AL69" s="2"/>
      <c r="AM69" s="16"/>
      <c r="AN69" s="16"/>
      <c r="AO69" s="24"/>
      <c r="AP69" s="25"/>
      <c r="AQ69" s="25"/>
      <c r="AR69" s="25"/>
      <c r="AS69" s="26"/>
      <c r="AT69" s="26"/>
      <c r="AU69" s="27"/>
      <c r="AV69" s="24"/>
      <c r="AW69" s="24"/>
      <c r="AX69" s="24"/>
      <c r="AY69" s="24"/>
      <c r="AZ69" s="24"/>
      <c r="BA69" s="24"/>
      <c r="BB69" s="24"/>
      <c r="BC69" s="24"/>
      <c r="BD69" s="24"/>
      <c r="BE69" s="2"/>
      <c r="BF69" s="2"/>
      <c r="BG69" s="24"/>
      <c r="BH69" s="24"/>
      <c r="BI69" s="28"/>
      <c r="BJ69" s="28"/>
      <c r="BK69" s="28"/>
      <c r="BL69" s="28"/>
      <c r="BM69" s="2"/>
      <c r="BN69" s="2"/>
      <c r="BO69" s="2"/>
      <c r="BP69" s="2"/>
      <c r="BQ69" s="2"/>
      <c r="BR69" s="2"/>
      <c r="BS69" s="2"/>
      <c r="BT69" s="2"/>
      <c r="BU69" s="2"/>
      <c r="BV69" s="2"/>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row>
    <row r="70" spans="1:103"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14"/>
      <c r="AI70" s="15"/>
      <c r="AJ70" s="16"/>
      <c r="AK70" s="2"/>
      <c r="AL70" s="2"/>
      <c r="AM70" s="16"/>
      <c r="AN70" s="16"/>
      <c r="AO70" s="24"/>
      <c r="AP70" s="25"/>
      <c r="AQ70" s="25"/>
      <c r="AR70" s="25"/>
      <c r="AS70" s="26"/>
      <c r="AT70" s="26"/>
      <c r="AU70" s="27"/>
      <c r="AV70" s="24"/>
      <c r="AW70" s="24"/>
      <c r="AX70" s="24"/>
      <c r="AY70" s="24"/>
      <c r="AZ70" s="24"/>
      <c r="BA70" s="24"/>
      <c r="BB70" s="24"/>
      <c r="BC70" s="24"/>
      <c r="BD70" s="24"/>
      <c r="BE70" s="2"/>
      <c r="BF70" s="2"/>
      <c r="BG70" s="24"/>
      <c r="BH70" s="24"/>
      <c r="BI70" s="28"/>
      <c r="BJ70" s="28"/>
      <c r="BK70" s="28"/>
      <c r="BL70" s="28"/>
      <c r="BM70" s="2"/>
      <c r="BN70" s="2"/>
      <c r="BO70" s="2"/>
      <c r="BP70" s="2"/>
      <c r="BQ70" s="2"/>
      <c r="BR70" s="2"/>
      <c r="BS70" s="2"/>
      <c r="BT70" s="2"/>
      <c r="BU70" s="2"/>
      <c r="BV70" s="2"/>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row>
    <row r="71" spans="1:103"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14"/>
      <c r="AI71" s="15"/>
      <c r="AJ71" s="16"/>
      <c r="AK71" s="2"/>
      <c r="AL71" s="2"/>
      <c r="AM71" s="16"/>
      <c r="AN71" s="16"/>
      <c r="AO71" s="24"/>
      <c r="AP71" s="25"/>
      <c r="AQ71" s="25"/>
      <c r="AR71" s="25"/>
      <c r="AS71" s="26"/>
      <c r="AT71" s="26"/>
      <c r="AU71" s="27"/>
      <c r="AV71" s="24"/>
      <c r="AW71" s="24"/>
      <c r="AX71" s="24"/>
      <c r="AY71" s="24"/>
      <c r="AZ71" s="24"/>
      <c r="BA71" s="24"/>
      <c r="BB71" s="24"/>
      <c r="BC71" s="24"/>
      <c r="BD71" s="24"/>
      <c r="BE71" s="2"/>
      <c r="BF71" s="2"/>
      <c r="BG71" s="24"/>
      <c r="BH71" s="24"/>
      <c r="BI71" s="28"/>
      <c r="BJ71" s="28"/>
      <c r="BK71" s="28"/>
      <c r="BL71" s="28"/>
      <c r="BM71" s="2"/>
      <c r="BN71" s="2"/>
      <c r="BO71" s="2"/>
      <c r="BP71" s="2"/>
      <c r="BQ71" s="2"/>
      <c r="BR71" s="2"/>
      <c r="BS71" s="2"/>
      <c r="BT71" s="2"/>
      <c r="BU71" s="2"/>
      <c r="BV71" s="2"/>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row>
    <row r="72" spans="1:103"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14"/>
      <c r="AI72" s="15"/>
      <c r="AJ72" s="16"/>
      <c r="AK72" s="2"/>
      <c r="AL72" s="2"/>
      <c r="AM72" s="16"/>
      <c r="AN72" s="16"/>
      <c r="AO72" s="24"/>
      <c r="AP72" s="25"/>
      <c r="AQ72" s="25"/>
      <c r="AR72" s="25"/>
      <c r="AS72" s="26"/>
      <c r="AT72" s="26"/>
      <c r="AU72" s="27"/>
      <c r="AV72" s="24"/>
      <c r="AW72" s="24"/>
      <c r="AX72" s="24"/>
      <c r="AY72" s="24"/>
      <c r="AZ72" s="24"/>
      <c r="BA72" s="24"/>
      <c r="BB72" s="24"/>
      <c r="BC72" s="24"/>
      <c r="BD72" s="24"/>
      <c r="BE72" s="2"/>
      <c r="BF72" s="2"/>
      <c r="BG72" s="24"/>
      <c r="BH72" s="24"/>
      <c r="BI72" s="28"/>
      <c r="BJ72" s="28"/>
      <c r="BK72" s="28"/>
      <c r="BL72" s="28"/>
      <c r="BM72" s="2"/>
      <c r="BN72" s="2"/>
      <c r="BO72" s="2"/>
      <c r="BP72" s="2"/>
      <c r="BQ72" s="2"/>
      <c r="BR72" s="2"/>
      <c r="BS72" s="2"/>
      <c r="BT72" s="2"/>
      <c r="BU72" s="2"/>
      <c r="BV72" s="2"/>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row>
    <row r="73" spans="1:103"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14"/>
      <c r="AI73" s="15"/>
      <c r="AJ73" s="16"/>
      <c r="AK73" s="2"/>
      <c r="AL73" s="2"/>
      <c r="AM73" s="16"/>
      <c r="AN73" s="16"/>
      <c r="AO73" s="24"/>
      <c r="AP73" s="25"/>
      <c r="AQ73" s="25"/>
      <c r="AR73" s="25"/>
      <c r="AS73" s="26"/>
      <c r="AT73" s="26"/>
      <c r="AU73" s="27"/>
      <c r="AV73" s="24"/>
      <c r="AW73" s="24"/>
      <c r="AX73" s="24"/>
      <c r="AY73" s="24"/>
      <c r="AZ73" s="24"/>
      <c r="BA73" s="24"/>
      <c r="BB73" s="24"/>
      <c r="BC73" s="24"/>
      <c r="BD73" s="24"/>
      <c r="BE73" s="2"/>
      <c r="BF73" s="2"/>
      <c r="BG73" s="24"/>
      <c r="BH73" s="24"/>
      <c r="BI73" s="28"/>
      <c r="BJ73" s="28"/>
      <c r="BK73" s="28"/>
      <c r="BL73" s="28"/>
      <c r="BM73" s="2"/>
      <c r="BN73" s="2"/>
      <c r="BO73" s="2"/>
      <c r="BP73" s="2"/>
      <c r="BQ73" s="2"/>
      <c r="BR73" s="2"/>
      <c r="BS73" s="2"/>
      <c r="BT73" s="2"/>
      <c r="BU73" s="2"/>
      <c r="BV73" s="2"/>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row>
    <row r="74" spans="1:103"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14"/>
      <c r="AI74" s="15"/>
      <c r="AJ74" s="16"/>
      <c r="AK74" s="2"/>
      <c r="AL74" s="2"/>
      <c r="AM74" s="16"/>
      <c r="AN74" s="16"/>
      <c r="AO74" s="24"/>
      <c r="AP74" s="25"/>
      <c r="AQ74" s="25"/>
      <c r="AR74" s="25"/>
      <c r="AS74" s="26"/>
      <c r="AT74" s="26"/>
      <c r="AU74" s="27"/>
      <c r="AV74" s="24"/>
      <c r="AW74" s="24"/>
      <c r="AX74" s="24"/>
      <c r="AY74" s="24"/>
      <c r="AZ74" s="24"/>
      <c r="BA74" s="24"/>
      <c r="BB74" s="24"/>
      <c r="BC74" s="24"/>
      <c r="BD74" s="24"/>
      <c r="BE74" s="2"/>
      <c r="BF74" s="2"/>
      <c r="BG74" s="24"/>
      <c r="BH74" s="24"/>
      <c r="BI74" s="28"/>
      <c r="BJ74" s="28"/>
      <c r="BK74" s="28"/>
      <c r="BL74" s="28"/>
      <c r="BM74" s="2"/>
      <c r="BN74" s="2"/>
      <c r="BO74" s="2"/>
      <c r="BP74" s="2"/>
      <c r="BQ74" s="2"/>
      <c r="BR74" s="2"/>
      <c r="BS74" s="2"/>
      <c r="BT74" s="2"/>
      <c r="BU74" s="2"/>
      <c r="BV74" s="2"/>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row>
    <row r="75" spans="1:103"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14"/>
      <c r="AI75" s="15"/>
      <c r="AJ75" s="16"/>
      <c r="AK75" s="2"/>
      <c r="AL75" s="2"/>
      <c r="AM75" s="16"/>
      <c r="AN75" s="16"/>
      <c r="AO75" s="24"/>
      <c r="AP75" s="25"/>
      <c r="AQ75" s="25"/>
      <c r="AR75" s="25"/>
      <c r="AS75" s="26"/>
      <c r="AT75" s="26"/>
      <c r="AU75" s="27"/>
      <c r="AV75" s="24"/>
      <c r="AW75" s="24"/>
      <c r="AX75" s="24"/>
      <c r="AY75" s="24"/>
      <c r="AZ75" s="24"/>
      <c r="BA75" s="24"/>
      <c r="BB75" s="24"/>
      <c r="BC75" s="24"/>
      <c r="BD75" s="24"/>
      <c r="BE75" s="2"/>
      <c r="BF75" s="2"/>
      <c r="BG75" s="24"/>
      <c r="BH75" s="24"/>
      <c r="BI75" s="28"/>
      <c r="BJ75" s="28"/>
      <c r="BK75" s="28"/>
      <c r="BL75" s="28"/>
      <c r="BM75" s="2"/>
      <c r="BN75" s="2"/>
      <c r="BO75" s="2"/>
      <c r="BP75" s="2"/>
      <c r="BQ75" s="2"/>
      <c r="BR75" s="2"/>
      <c r="BS75" s="2"/>
      <c r="BT75" s="2"/>
      <c r="BU75" s="2"/>
      <c r="BV75" s="2"/>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row>
    <row r="76" spans="1:103"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14"/>
      <c r="AI76" s="15"/>
      <c r="AJ76" s="16"/>
      <c r="AK76" s="2"/>
      <c r="AL76" s="2"/>
      <c r="AM76" s="16"/>
      <c r="AN76" s="16"/>
      <c r="AO76" s="24"/>
      <c r="AP76" s="25"/>
      <c r="AQ76" s="25"/>
      <c r="AR76" s="25"/>
      <c r="AS76" s="26"/>
      <c r="AT76" s="26"/>
      <c r="AU76" s="27"/>
      <c r="AV76" s="24"/>
      <c r="AW76" s="24"/>
      <c r="AX76" s="24"/>
      <c r="AY76" s="24"/>
      <c r="AZ76" s="24"/>
      <c r="BA76" s="24"/>
      <c r="BB76" s="24"/>
      <c r="BC76" s="24"/>
      <c r="BD76" s="24"/>
      <c r="BE76" s="2"/>
      <c r="BF76" s="2"/>
      <c r="BG76" s="24"/>
      <c r="BH76" s="24"/>
      <c r="BI76" s="28"/>
      <c r="BJ76" s="28"/>
      <c r="BK76" s="28"/>
      <c r="BL76" s="28"/>
      <c r="BM76" s="2"/>
      <c r="BN76" s="2"/>
      <c r="BO76" s="2"/>
      <c r="BP76" s="2"/>
      <c r="BQ76" s="2"/>
      <c r="BR76" s="2"/>
      <c r="BS76" s="2"/>
      <c r="BT76" s="2"/>
      <c r="BU76" s="2"/>
      <c r="BV76" s="2"/>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row>
    <row r="77" spans="1:103"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14"/>
      <c r="AI77" s="15"/>
      <c r="AJ77" s="16"/>
      <c r="AK77" s="2"/>
      <c r="AL77" s="2"/>
      <c r="AM77" s="16"/>
      <c r="AN77" s="16"/>
      <c r="AO77" s="24"/>
      <c r="AP77" s="25"/>
      <c r="AQ77" s="25"/>
      <c r="AR77" s="25"/>
      <c r="AS77" s="26"/>
      <c r="AT77" s="26"/>
      <c r="AU77" s="27"/>
      <c r="AV77" s="24"/>
      <c r="AW77" s="24"/>
      <c r="AX77" s="24"/>
      <c r="AY77" s="24"/>
      <c r="AZ77" s="24"/>
      <c r="BA77" s="24"/>
      <c r="BB77" s="24"/>
      <c r="BC77" s="24"/>
      <c r="BD77" s="24"/>
      <c r="BE77" s="2"/>
      <c r="BF77" s="2"/>
      <c r="BG77" s="24"/>
      <c r="BH77" s="24"/>
      <c r="BI77" s="28"/>
      <c r="BJ77" s="28"/>
      <c r="BK77" s="28"/>
      <c r="BL77" s="28"/>
      <c r="BM77" s="2"/>
      <c r="BN77" s="2"/>
      <c r="BO77" s="2"/>
      <c r="BP77" s="2"/>
      <c r="BQ77" s="2"/>
      <c r="BR77" s="2"/>
      <c r="BS77" s="2"/>
      <c r="BT77" s="2"/>
      <c r="BU77" s="2"/>
      <c r="BV77" s="2"/>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row>
    <row r="78" spans="1:103"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14"/>
      <c r="AI78" s="15"/>
      <c r="AJ78" s="16"/>
      <c r="AK78" s="2"/>
      <c r="AL78" s="2"/>
      <c r="AM78" s="16"/>
      <c r="AN78" s="16"/>
      <c r="AO78" s="24"/>
      <c r="AP78" s="25"/>
      <c r="AQ78" s="25"/>
      <c r="AR78" s="25"/>
      <c r="AS78" s="26"/>
      <c r="AT78" s="26"/>
      <c r="AU78" s="27"/>
      <c r="AV78" s="24"/>
      <c r="AW78" s="24"/>
      <c r="AX78" s="24"/>
      <c r="AY78" s="24"/>
      <c r="AZ78" s="24"/>
      <c r="BA78" s="24"/>
      <c r="BB78" s="24"/>
      <c r="BC78" s="24"/>
      <c r="BD78" s="24"/>
      <c r="BE78" s="2"/>
      <c r="BF78" s="2"/>
      <c r="BG78" s="24"/>
      <c r="BH78" s="24"/>
      <c r="BI78" s="28"/>
      <c r="BJ78" s="28"/>
      <c r="BK78" s="28"/>
      <c r="BL78" s="28"/>
      <c r="BM78" s="2"/>
      <c r="BN78" s="2"/>
      <c r="BO78" s="2"/>
      <c r="BP78" s="2"/>
      <c r="BQ78" s="2"/>
      <c r="BR78" s="2"/>
      <c r="BS78" s="2"/>
      <c r="BT78" s="2"/>
      <c r="BU78" s="2"/>
      <c r="BV78" s="2"/>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row>
    <row r="79" spans="1:103"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14"/>
      <c r="AI79" s="15"/>
      <c r="AJ79" s="16"/>
      <c r="AK79" s="2"/>
      <c r="AL79" s="2"/>
      <c r="AM79" s="16"/>
      <c r="AN79" s="16"/>
      <c r="AO79" s="24"/>
      <c r="AP79" s="25"/>
      <c r="AQ79" s="25"/>
      <c r="AR79" s="25"/>
      <c r="AS79" s="26"/>
      <c r="AT79" s="26"/>
      <c r="AU79" s="27"/>
      <c r="AV79" s="24"/>
      <c r="AW79" s="24"/>
      <c r="AX79" s="24"/>
      <c r="AY79" s="24"/>
      <c r="AZ79" s="24"/>
      <c r="BA79" s="24"/>
      <c r="BB79" s="24"/>
      <c r="BC79" s="24"/>
      <c r="BD79" s="24"/>
      <c r="BE79" s="2"/>
      <c r="BF79" s="2"/>
      <c r="BG79" s="24"/>
      <c r="BH79" s="24"/>
      <c r="BI79" s="28"/>
      <c r="BJ79" s="28"/>
      <c r="BK79" s="28"/>
      <c r="BL79" s="28"/>
      <c r="BM79" s="2"/>
      <c r="BN79" s="2"/>
      <c r="BO79" s="2"/>
      <c r="BP79" s="2"/>
      <c r="BQ79" s="2"/>
      <c r="BR79" s="2"/>
      <c r="BS79" s="2"/>
      <c r="BT79" s="2"/>
      <c r="BU79" s="2"/>
      <c r="BV79" s="2"/>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row>
    <row r="80" spans="1:103"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14"/>
      <c r="AI80" s="15"/>
      <c r="AJ80" s="16"/>
      <c r="AK80" s="2"/>
      <c r="AL80" s="2"/>
      <c r="AM80" s="16"/>
      <c r="AN80" s="16"/>
      <c r="AO80" s="24"/>
      <c r="AP80" s="25"/>
      <c r="AQ80" s="25"/>
      <c r="AR80" s="25"/>
      <c r="AS80" s="26"/>
      <c r="AT80" s="26"/>
      <c r="AU80" s="27"/>
      <c r="AV80" s="24"/>
      <c r="AW80" s="24"/>
      <c r="AX80" s="24"/>
      <c r="AY80" s="24"/>
      <c r="AZ80" s="24"/>
      <c r="BA80" s="24"/>
      <c r="BB80" s="24"/>
      <c r="BC80" s="24"/>
      <c r="BD80" s="24"/>
      <c r="BE80" s="2"/>
      <c r="BF80" s="2"/>
      <c r="BG80" s="24"/>
      <c r="BH80" s="24"/>
      <c r="BI80" s="28"/>
      <c r="BJ80" s="28"/>
      <c r="BK80" s="28"/>
      <c r="BL80" s="28"/>
      <c r="BM80" s="2"/>
      <c r="BN80" s="2"/>
      <c r="BO80" s="2"/>
      <c r="BP80" s="2"/>
      <c r="BQ80" s="2"/>
      <c r="BR80" s="2"/>
      <c r="BS80" s="2"/>
      <c r="BT80" s="2"/>
      <c r="BU80" s="2"/>
      <c r="BV80" s="2"/>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row>
    <row r="81" spans="1:103"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14"/>
      <c r="AI81" s="15"/>
      <c r="AJ81" s="16"/>
      <c r="AK81" s="2"/>
      <c r="AL81" s="2"/>
      <c r="AM81" s="16"/>
      <c r="AN81" s="16"/>
      <c r="AO81" s="24"/>
      <c r="AP81" s="25"/>
      <c r="AQ81" s="25"/>
      <c r="AR81" s="25"/>
      <c r="AS81" s="26"/>
      <c r="AT81" s="26"/>
      <c r="AU81" s="27"/>
      <c r="AV81" s="24"/>
      <c r="AW81" s="24"/>
      <c r="AX81" s="24"/>
      <c r="AY81" s="24"/>
      <c r="AZ81" s="24"/>
      <c r="BA81" s="24"/>
      <c r="BB81" s="24"/>
      <c r="BC81" s="24"/>
      <c r="BD81" s="24"/>
      <c r="BE81" s="2"/>
      <c r="BF81" s="2"/>
      <c r="BG81" s="24"/>
      <c r="BH81" s="24"/>
      <c r="BI81" s="28"/>
      <c r="BJ81" s="28"/>
      <c r="BK81" s="28"/>
      <c r="BL81" s="28"/>
      <c r="BM81" s="2"/>
      <c r="BN81" s="2"/>
      <c r="BO81" s="2"/>
      <c r="BP81" s="2"/>
      <c r="BQ81" s="2"/>
      <c r="BR81" s="2"/>
      <c r="BS81" s="2"/>
      <c r="BT81" s="2"/>
      <c r="BU81" s="2"/>
      <c r="BV81" s="2"/>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row>
    <row r="82" spans="1:103"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14"/>
      <c r="AI82" s="15"/>
      <c r="AJ82" s="16"/>
      <c r="AK82" s="2"/>
      <c r="AL82" s="2"/>
      <c r="AM82" s="16"/>
      <c r="AN82" s="16"/>
      <c r="AO82" s="24"/>
      <c r="AP82" s="25"/>
      <c r="AQ82" s="25"/>
      <c r="AR82" s="25"/>
      <c r="AS82" s="26"/>
      <c r="AT82" s="26"/>
      <c r="AU82" s="27"/>
      <c r="AV82" s="24"/>
      <c r="AW82" s="24"/>
      <c r="AX82" s="24"/>
      <c r="AY82" s="24"/>
      <c r="AZ82" s="24"/>
      <c r="BA82" s="24"/>
      <c r="BB82" s="24"/>
      <c r="BC82" s="24"/>
      <c r="BD82" s="24"/>
      <c r="BE82" s="2"/>
      <c r="BF82" s="2"/>
      <c r="BG82" s="24"/>
      <c r="BH82" s="24"/>
      <c r="BI82" s="28"/>
      <c r="BJ82" s="28"/>
      <c r="BK82" s="28"/>
      <c r="BL82" s="28"/>
      <c r="BM82" s="2"/>
      <c r="BN82" s="2"/>
      <c r="BO82" s="2"/>
      <c r="BP82" s="2"/>
      <c r="BQ82" s="2"/>
      <c r="BR82" s="2"/>
      <c r="BS82" s="2"/>
      <c r="BT82" s="2"/>
      <c r="BU82" s="2"/>
      <c r="BV82" s="2"/>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row>
    <row r="83" spans="1:103"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14"/>
      <c r="AI83" s="15"/>
      <c r="AJ83" s="16"/>
      <c r="AK83" s="2"/>
      <c r="AL83" s="2"/>
      <c r="AM83" s="16"/>
      <c r="AN83" s="16"/>
      <c r="AO83" s="24"/>
      <c r="AP83" s="25"/>
      <c r="AQ83" s="25"/>
      <c r="AR83" s="25"/>
      <c r="AS83" s="26"/>
      <c r="AT83" s="26"/>
      <c r="AU83" s="27"/>
      <c r="AV83" s="24"/>
      <c r="AW83" s="24"/>
      <c r="AX83" s="24"/>
      <c r="AY83" s="24"/>
      <c r="AZ83" s="24"/>
      <c r="BA83" s="24"/>
      <c r="BB83" s="24"/>
      <c r="BC83" s="24"/>
      <c r="BD83" s="24"/>
      <c r="BE83" s="2"/>
      <c r="BF83" s="2"/>
      <c r="BG83" s="24"/>
      <c r="BH83" s="24"/>
      <c r="BI83" s="28"/>
      <c r="BJ83" s="28"/>
      <c r="BK83" s="28"/>
      <c r="BL83" s="28"/>
      <c r="BM83" s="2"/>
      <c r="BN83" s="2"/>
      <c r="BO83" s="2"/>
      <c r="BP83" s="2"/>
      <c r="BQ83" s="2"/>
      <c r="BR83" s="2"/>
      <c r="BS83" s="2"/>
      <c r="BT83" s="2"/>
      <c r="BU83" s="2"/>
      <c r="BV83" s="2"/>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row>
    <row r="84" spans="1:103"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14"/>
      <c r="AI84" s="15"/>
      <c r="AJ84" s="16"/>
      <c r="AK84" s="2"/>
      <c r="AL84" s="2"/>
      <c r="AM84" s="16"/>
      <c r="AN84" s="16"/>
      <c r="AO84" s="24"/>
      <c r="AP84" s="25"/>
      <c r="AQ84" s="25"/>
      <c r="AR84" s="25"/>
      <c r="AS84" s="26"/>
      <c r="AT84" s="26"/>
      <c r="AU84" s="27"/>
      <c r="AV84" s="24"/>
      <c r="AW84" s="24"/>
      <c r="AX84" s="24"/>
      <c r="AY84" s="24"/>
      <c r="AZ84" s="24"/>
      <c r="BA84" s="24"/>
      <c r="BB84" s="24"/>
      <c r="BC84" s="24"/>
      <c r="BD84" s="24"/>
      <c r="BE84" s="2"/>
      <c r="BF84" s="2"/>
      <c r="BG84" s="24"/>
      <c r="BH84" s="24"/>
      <c r="BI84" s="28"/>
      <c r="BJ84" s="28"/>
      <c r="BK84" s="28"/>
      <c r="BL84" s="28"/>
      <c r="BM84" s="2"/>
      <c r="BN84" s="2"/>
      <c r="BO84" s="2"/>
      <c r="BP84" s="2"/>
      <c r="BQ84" s="2"/>
      <c r="BR84" s="2"/>
      <c r="BS84" s="2"/>
      <c r="BT84" s="2"/>
      <c r="BU84" s="2"/>
      <c r="BV84" s="2"/>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row>
    <row r="85" spans="1:103"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14"/>
      <c r="AI85" s="15"/>
      <c r="AJ85" s="16"/>
      <c r="AK85" s="2"/>
      <c r="AL85" s="2"/>
      <c r="AM85" s="16"/>
      <c r="AN85" s="16"/>
      <c r="AO85" s="24"/>
      <c r="AP85" s="25"/>
      <c r="AQ85" s="25"/>
      <c r="AR85" s="25"/>
      <c r="AS85" s="26"/>
      <c r="AT85" s="26"/>
      <c r="AU85" s="27"/>
      <c r="AV85" s="24"/>
      <c r="AW85" s="24"/>
      <c r="AX85" s="24"/>
      <c r="AY85" s="24"/>
      <c r="AZ85" s="24"/>
      <c r="BA85" s="24"/>
      <c r="BB85" s="24"/>
      <c r="BC85" s="24"/>
      <c r="BD85" s="24"/>
      <c r="BE85" s="2"/>
      <c r="BF85" s="2"/>
      <c r="BG85" s="24"/>
      <c r="BH85" s="24"/>
      <c r="BI85" s="28"/>
      <c r="BJ85" s="28"/>
      <c r="BK85" s="28"/>
      <c r="BL85" s="28"/>
      <c r="BM85" s="2"/>
      <c r="BN85" s="2"/>
      <c r="BO85" s="2"/>
      <c r="BP85" s="2"/>
      <c r="BQ85" s="2"/>
      <c r="BR85" s="2"/>
      <c r="BS85" s="2"/>
      <c r="BT85" s="2"/>
      <c r="BU85" s="2"/>
      <c r="BV85" s="2"/>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row>
    <row r="86" spans="1:103"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14"/>
      <c r="AI86" s="15"/>
      <c r="AJ86" s="16"/>
      <c r="AK86" s="2"/>
      <c r="AL86" s="2"/>
      <c r="AM86" s="16"/>
      <c r="AN86" s="16"/>
      <c r="AO86" s="24"/>
      <c r="AP86" s="25"/>
      <c r="AQ86" s="25"/>
      <c r="AR86" s="25"/>
      <c r="AS86" s="26"/>
      <c r="AT86" s="26"/>
      <c r="AU86" s="27"/>
      <c r="AV86" s="24"/>
      <c r="AW86" s="24"/>
      <c r="AX86" s="24"/>
      <c r="AY86" s="24"/>
      <c r="AZ86" s="24"/>
      <c r="BA86" s="24"/>
      <c r="BB86" s="24"/>
      <c r="BC86" s="24"/>
      <c r="BD86" s="24"/>
      <c r="BE86" s="2"/>
      <c r="BF86" s="2"/>
      <c r="BG86" s="24"/>
      <c r="BH86" s="24"/>
      <c r="BI86" s="28"/>
      <c r="BJ86" s="28"/>
      <c r="BK86" s="28"/>
      <c r="BL86" s="28"/>
      <c r="BM86" s="2"/>
      <c r="BN86" s="2"/>
      <c r="BO86" s="2"/>
      <c r="BP86" s="2"/>
      <c r="BQ86" s="2"/>
      <c r="BR86" s="2"/>
      <c r="BS86" s="2"/>
      <c r="BT86" s="2"/>
      <c r="BU86" s="2"/>
      <c r="BV86" s="2"/>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row>
    <row r="87" spans="1:103"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14"/>
      <c r="AI87" s="15"/>
      <c r="AJ87" s="16"/>
      <c r="AK87" s="2"/>
      <c r="AL87" s="2"/>
      <c r="AM87" s="16"/>
      <c r="AN87" s="16"/>
      <c r="AO87" s="24"/>
      <c r="AP87" s="25"/>
      <c r="AQ87" s="25"/>
      <c r="AR87" s="25"/>
      <c r="AS87" s="26"/>
      <c r="AT87" s="26"/>
      <c r="AU87" s="27"/>
      <c r="AV87" s="24"/>
      <c r="AW87" s="24"/>
      <c r="AX87" s="24"/>
      <c r="AY87" s="24"/>
      <c r="AZ87" s="24"/>
      <c r="BA87" s="24"/>
      <c r="BB87" s="24"/>
      <c r="BC87" s="24"/>
      <c r="BD87" s="24"/>
      <c r="BE87" s="2"/>
      <c r="BF87" s="2"/>
      <c r="BG87" s="24"/>
      <c r="BH87" s="24"/>
      <c r="BI87" s="28"/>
      <c r="BJ87" s="28"/>
      <c r="BK87" s="28"/>
      <c r="BL87" s="28"/>
      <c r="BM87" s="2"/>
      <c r="BN87" s="2"/>
      <c r="BO87" s="2"/>
      <c r="BP87" s="2"/>
      <c r="BQ87" s="2"/>
      <c r="BR87" s="2"/>
      <c r="BS87" s="2"/>
      <c r="BT87" s="2"/>
      <c r="BU87" s="2"/>
      <c r="BV87" s="2"/>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row>
    <row r="88" spans="1:103"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14"/>
      <c r="AI88" s="15"/>
      <c r="AJ88" s="16"/>
      <c r="AK88" s="2"/>
      <c r="AL88" s="2"/>
      <c r="AM88" s="16"/>
      <c r="AN88" s="16"/>
      <c r="AO88" s="24"/>
      <c r="AP88" s="25"/>
      <c r="AQ88" s="25"/>
      <c r="AR88" s="25"/>
      <c r="AS88" s="26"/>
      <c r="AT88" s="26"/>
      <c r="AU88" s="27"/>
      <c r="AV88" s="24"/>
      <c r="AW88" s="24"/>
      <c r="AX88" s="24"/>
      <c r="AY88" s="24"/>
      <c r="AZ88" s="24"/>
      <c r="BA88" s="24"/>
      <c r="BB88" s="24"/>
      <c r="BC88" s="24"/>
      <c r="BD88" s="24"/>
      <c r="BE88" s="2"/>
      <c r="BF88" s="2"/>
      <c r="BG88" s="24"/>
      <c r="BH88" s="24"/>
      <c r="BI88" s="28"/>
      <c r="BJ88" s="28"/>
      <c r="BK88" s="28"/>
      <c r="BL88" s="28"/>
      <c r="BM88" s="2"/>
      <c r="BN88" s="2"/>
      <c r="BO88" s="2"/>
      <c r="BP88" s="2"/>
      <c r="BQ88" s="2"/>
      <c r="BR88" s="2"/>
      <c r="BS88" s="2"/>
      <c r="BT88" s="2"/>
      <c r="BU88" s="2"/>
      <c r="BV88" s="2"/>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row>
    <row r="89" spans="1:103"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14"/>
      <c r="AI89" s="15"/>
      <c r="AJ89" s="16"/>
      <c r="AK89" s="2"/>
      <c r="AL89" s="2"/>
      <c r="AM89" s="16"/>
      <c r="AN89" s="16"/>
      <c r="AO89" s="24"/>
      <c r="AP89" s="25"/>
      <c r="AQ89" s="25"/>
      <c r="AR89" s="25"/>
      <c r="AS89" s="26"/>
      <c r="AT89" s="26"/>
      <c r="AU89" s="27"/>
      <c r="AV89" s="24"/>
      <c r="AW89" s="24"/>
      <c r="AX89" s="24"/>
      <c r="AY89" s="24"/>
      <c r="AZ89" s="24"/>
      <c r="BA89" s="24"/>
      <c r="BB89" s="24"/>
      <c r="BC89" s="24"/>
      <c r="BD89" s="24"/>
      <c r="BE89" s="2"/>
      <c r="BF89" s="2"/>
      <c r="BG89" s="24"/>
      <c r="BH89" s="24"/>
      <c r="BI89" s="28"/>
      <c r="BJ89" s="28"/>
      <c r="BK89" s="28"/>
      <c r="BL89" s="28"/>
      <c r="BM89" s="2"/>
      <c r="BN89" s="2"/>
      <c r="BO89" s="2"/>
      <c r="BP89" s="2"/>
      <c r="BQ89" s="2"/>
      <c r="BR89" s="2"/>
      <c r="BS89" s="2"/>
      <c r="BT89" s="2"/>
      <c r="BU89" s="2"/>
      <c r="BV89" s="2"/>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row>
    <row r="90" spans="1:103"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14"/>
      <c r="AI90" s="15"/>
      <c r="AJ90" s="16"/>
      <c r="AK90" s="2"/>
      <c r="AL90" s="2"/>
      <c r="AM90" s="16"/>
      <c r="AN90" s="16"/>
      <c r="AO90" s="24"/>
      <c r="AP90" s="25"/>
      <c r="AQ90" s="25"/>
      <c r="AR90" s="25"/>
      <c r="AS90" s="26"/>
      <c r="AT90" s="26"/>
      <c r="AU90" s="27"/>
      <c r="AV90" s="24"/>
      <c r="AW90" s="24"/>
      <c r="AX90" s="24"/>
      <c r="AY90" s="24"/>
      <c r="AZ90" s="24"/>
      <c r="BA90" s="24"/>
      <c r="BB90" s="24"/>
      <c r="BC90" s="24"/>
      <c r="BD90" s="24"/>
      <c r="BE90" s="2"/>
      <c r="BF90" s="2"/>
      <c r="BG90" s="24"/>
      <c r="BH90" s="24"/>
      <c r="BI90" s="28"/>
      <c r="BJ90" s="28"/>
      <c r="BK90" s="28"/>
      <c r="BL90" s="28"/>
      <c r="BM90" s="2"/>
      <c r="BN90" s="2"/>
      <c r="BO90" s="2"/>
      <c r="BP90" s="2"/>
      <c r="BQ90" s="2"/>
      <c r="BR90" s="2"/>
      <c r="BS90" s="2"/>
      <c r="BT90" s="2"/>
      <c r="BU90" s="2"/>
      <c r="BV90" s="2"/>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row>
    <row r="91" spans="1:103"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14"/>
      <c r="AI91" s="15"/>
      <c r="AJ91" s="16"/>
      <c r="AK91" s="2"/>
      <c r="AL91" s="2"/>
      <c r="AM91" s="16"/>
      <c r="AN91" s="16"/>
      <c r="AO91" s="24"/>
      <c r="AP91" s="25"/>
      <c r="AQ91" s="25"/>
      <c r="AR91" s="25"/>
      <c r="AS91" s="26"/>
      <c r="AT91" s="26"/>
      <c r="AU91" s="27"/>
      <c r="AV91" s="24"/>
      <c r="AW91" s="24"/>
      <c r="AX91" s="24"/>
      <c r="AY91" s="24"/>
      <c r="AZ91" s="24"/>
      <c r="BA91" s="24"/>
      <c r="BB91" s="24"/>
      <c r="BC91" s="24"/>
      <c r="BD91" s="24"/>
      <c r="BE91" s="2"/>
      <c r="BF91" s="2"/>
      <c r="BG91" s="24"/>
      <c r="BH91" s="24"/>
      <c r="BI91" s="28"/>
      <c r="BJ91" s="28"/>
      <c r="BK91" s="28"/>
      <c r="BL91" s="28"/>
      <c r="BM91" s="2"/>
      <c r="BN91" s="2"/>
      <c r="BO91" s="2"/>
      <c r="BP91" s="2"/>
      <c r="BQ91" s="2"/>
      <c r="BR91" s="2"/>
      <c r="BS91" s="2"/>
      <c r="BT91" s="2"/>
      <c r="BU91" s="2"/>
      <c r="BV91" s="2"/>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row>
    <row r="92" spans="1:103"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14"/>
      <c r="AI92" s="15"/>
      <c r="AJ92" s="16"/>
      <c r="AK92" s="2"/>
      <c r="AL92" s="2"/>
      <c r="AM92" s="16"/>
      <c r="AN92" s="16"/>
      <c r="AO92" s="24"/>
      <c r="AP92" s="25"/>
      <c r="AQ92" s="25"/>
      <c r="AR92" s="25"/>
      <c r="AS92" s="26"/>
      <c r="AT92" s="26"/>
      <c r="AU92" s="27"/>
      <c r="AV92" s="24"/>
      <c r="AW92" s="24"/>
      <c r="AX92" s="24"/>
      <c r="AY92" s="24"/>
      <c r="AZ92" s="24"/>
      <c r="BA92" s="24"/>
      <c r="BB92" s="24"/>
      <c r="BC92" s="24"/>
      <c r="BD92" s="24"/>
      <c r="BE92" s="2"/>
      <c r="BF92" s="2"/>
      <c r="BG92" s="24"/>
      <c r="BH92" s="24"/>
      <c r="BI92" s="28"/>
      <c r="BJ92" s="28"/>
      <c r="BK92" s="28"/>
      <c r="BL92" s="28"/>
      <c r="BM92" s="2"/>
      <c r="BN92" s="2"/>
      <c r="BO92" s="2"/>
      <c r="BP92" s="2"/>
      <c r="BQ92" s="2"/>
      <c r="BR92" s="2"/>
      <c r="BS92" s="2"/>
      <c r="BT92" s="2"/>
      <c r="BU92" s="2"/>
      <c r="BV92" s="2"/>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row>
    <row r="93" spans="1:103"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14"/>
      <c r="AI93" s="15"/>
      <c r="AJ93" s="16"/>
      <c r="AK93" s="2"/>
      <c r="AL93" s="2"/>
      <c r="AM93" s="16"/>
      <c r="AN93" s="16"/>
      <c r="AO93" s="24"/>
      <c r="AP93" s="25"/>
      <c r="AQ93" s="25"/>
      <c r="AR93" s="25"/>
      <c r="AS93" s="26"/>
      <c r="AT93" s="26"/>
      <c r="AU93" s="27"/>
      <c r="AV93" s="24"/>
      <c r="AW93" s="24"/>
      <c r="AX93" s="24"/>
      <c r="AY93" s="24"/>
      <c r="AZ93" s="24"/>
      <c r="BA93" s="24"/>
      <c r="BB93" s="24"/>
      <c r="BC93" s="24"/>
      <c r="BD93" s="24"/>
      <c r="BE93" s="2"/>
      <c r="BF93" s="2"/>
      <c r="BG93" s="24"/>
      <c r="BH93" s="24"/>
      <c r="BI93" s="28"/>
      <c r="BJ93" s="28"/>
      <c r="BK93" s="28"/>
      <c r="BL93" s="28"/>
      <c r="BM93" s="2"/>
      <c r="BN93" s="2"/>
      <c r="BO93" s="2"/>
      <c r="BP93" s="2"/>
      <c r="BQ93" s="2"/>
      <c r="BR93" s="2"/>
      <c r="BS93" s="2"/>
      <c r="BT93" s="2"/>
      <c r="BU93" s="2"/>
      <c r="BV93" s="2"/>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row>
    <row r="94" spans="1:103"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14"/>
      <c r="AI94" s="15"/>
      <c r="AJ94" s="16"/>
      <c r="AK94" s="2"/>
      <c r="AL94" s="2"/>
      <c r="AM94" s="16"/>
      <c r="AN94" s="16"/>
      <c r="AO94" s="24"/>
      <c r="AP94" s="25"/>
      <c r="AQ94" s="25"/>
      <c r="AR94" s="25"/>
      <c r="AS94" s="26"/>
      <c r="AT94" s="26"/>
      <c r="AU94" s="27"/>
      <c r="AV94" s="24"/>
      <c r="AW94" s="24"/>
      <c r="AX94" s="24"/>
      <c r="AY94" s="24"/>
      <c r="AZ94" s="24"/>
      <c r="BA94" s="24"/>
      <c r="BB94" s="24"/>
      <c r="BC94" s="24"/>
      <c r="BD94" s="24"/>
      <c r="BE94" s="2"/>
      <c r="BF94" s="2"/>
      <c r="BG94" s="24"/>
      <c r="BH94" s="24"/>
      <c r="BI94" s="28"/>
      <c r="BJ94" s="28"/>
      <c r="BK94" s="28"/>
      <c r="BL94" s="28"/>
      <c r="BM94" s="2"/>
      <c r="BN94" s="2"/>
      <c r="BO94" s="2"/>
      <c r="BP94" s="2"/>
      <c r="BQ94" s="2"/>
      <c r="BR94" s="2"/>
      <c r="BS94" s="2"/>
      <c r="BT94" s="2"/>
      <c r="BU94" s="2"/>
      <c r="BV94" s="2"/>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row>
    <row r="95" spans="1:103"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14"/>
      <c r="AI95" s="15"/>
      <c r="AJ95" s="16"/>
      <c r="AK95" s="2"/>
      <c r="AL95" s="2"/>
      <c r="AM95" s="16"/>
      <c r="AN95" s="16"/>
      <c r="AO95" s="24"/>
      <c r="AP95" s="25"/>
      <c r="AQ95" s="25"/>
      <c r="AR95" s="25"/>
      <c r="AS95" s="26"/>
      <c r="AT95" s="26"/>
      <c r="AU95" s="27"/>
      <c r="AV95" s="24"/>
      <c r="AW95" s="24"/>
      <c r="AX95" s="24"/>
      <c r="AY95" s="24"/>
      <c r="AZ95" s="24"/>
      <c r="BA95" s="24"/>
      <c r="BB95" s="24"/>
      <c r="BC95" s="24"/>
      <c r="BD95" s="24"/>
      <c r="BE95" s="2"/>
      <c r="BF95" s="2"/>
      <c r="BG95" s="24"/>
      <c r="BH95" s="24"/>
      <c r="BI95" s="28"/>
      <c r="BJ95" s="28"/>
      <c r="BK95" s="28"/>
      <c r="BL95" s="28"/>
      <c r="BM95" s="2"/>
      <c r="BN95" s="2"/>
      <c r="BO95" s="2"/>
      <c r="BP95" s="2"/>
      <c r="BQ95" s="2"/>
      <c r="BR95" s="2"/>
      <c r="BS95" s="2"/>
      <c r="BT95" s="2"/>
      <c r="BU95" s="2"/>
      <c r="BV95" s="2"/>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row>
    <row r="96" spans="1:103"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14"/>
      <c r="AI96" s="15"/>
      <c r="AJ96" s="16"/>
      <c r="AK96" s="2"/>
      <c r="AL96" s="2"/>
      <c r="AM96" s="16"/>
      <c r="AN96" s="16"/>
      <c r="AO96" s="24"/>
      <c r="AP96" s="25"/>
      <c r="AQ96" s="25"/>
      <c r="AR96" s="25"/>
      <c r="AS96" s="26"/>
      <c r="AT96" s="26"/>
      <c r="AU96" s="27"/>
      <c r="AV96" s="24"/>
      <c r="AW96" s="24"/>
      <c r="AX96" s="24"/>
      <c r="AY96" s="24"/>
      <c r="AZ96" s="24"/>
      <c r="BA96" s="24"/>
      <c r="BB96" s="24"/>
      <c r="BC96" s="24"/>
      <c r="BD96" s="24"/>
      <c r="BE96" s="2"/>
      <c r="BF96" s="2"/>
      <c r="BG96" s="24"/>
      <c r="BH96" s="24"/>
      <c r="BI96" s="28"/>
      <c r="BJ96" s="28"/>
      <c r="BK96" s="28"/>
      <c r="BL96" s="28"/>
      <c r="BM96" s="2"/>
      <c r="BN96" s="2"/>
      <c r="BO96" s="2"/>
      <c r="BP96" s="2"/>
      <c r="BQ96" s="2"/>
      <c r="BR96" s="2"/>
      <c r="BS96" s="2"/>
      <c r="BT96" s="2"/>
      <c r="BU96" s="2"/>
      <c r="BV96" s="2"/>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row>
    <row r="97" spans="1:103"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14"/>
      <c r="AI97" s="15"/>
      <c r="AJ97" s="16"/>
      <c r="AK97" s="2"/>
      <c r="AL97" s="2"/>
      <c r="AM97" s="16"/>
      <c r="AN97" s="16"/>
      <c r="AO97" s="24"/>
      <c r="AP97" s="25"/>
      <c r="AQ97" s="25"/>
      <c r="AR97" s="25"/>
      <c r="AS97" s="26"/>
      <c r="AT97" s="26"/>
      <c r="AU97" s="27"/>
      <c r="AV97" s="24"/>
      <c r="AW97" s="24"/>
      <c r="AX97" s="24"/>
      <c r="AY97" s="24"/>
      <c r="AZ97" s="24"/>
      <c r="BA97" s="24"/>
      <c r="BB97" s="24"/>
      <c r="BC97" s="24"/>
      <c r="BD97" s="24"/>
      <c r="BE97" s="2"/>
      <c r="BF97" s="2"/>
      <c r="BG97" s="24"/>
      <c r="BH97" s="24"/>
      <c r="BI97" s="28"/>
      <c r="BJ97" s="28"/>
      <c r="BK97" s="28"/>
      <c r="BL97" s="28"/>
      <c r="BM97" s="2"/>
      <c r="BN97" s="2"/>
      <c r="BO97" s="2"/>
      <c r="BP97" s="2"/>
      <c r="BQ97" s="2"/>
      <c r="BR97" s="2"/>
      <c r="BS97" s="2"/>
      <c r="BT97" s="2"/>
      <c r="BU97" s="2"/>
      <c r="BV97" s="2"/>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row>
    <row r="98" spans="1:103"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14"/>
      <c r="AI98" s="15"/>
      <c r="AJ98" s="16"/>
      <c r="AK98" s="2"/>
      <c r="AL98" s="2"/>
      <c r="AM98" s="16"/>
      <c r="AN98" s="16"/>
      <c r="AO98" s="24"/>
      <c r="AP98" s="25"/>
      <c r="AQ98" s="25"/>
      <c r="AR98" s="25"/>
      <c r="AS98" s="26"/>
      <c r="AT98" s="26"/>
      <c r="AU98" s="27"/>
      <c r="AV98" s="24"/>
      <c r="AW98" s="24"/>
      <c r="AX98" s="24"/>
      <c r="AY98" s="24"/>
      <c r="AZ98" s="24"/>
      <c r="BA98" s="24"/>
      <c r="BB98" s="24"/>
      <c r="BC98" s="24"/>
      <c r="BD98" s="24"/>
      <c r="BE98" s="2"/>
      <c r="BF98" s="2"/>
      <c r="BG98" s="24"/>
      <c r="BH98" s="24"/>
      <c r="BI98" s="28"/>
      <c r="BJ98" s="28"/>
      <c r="BK98" s="28"/>
      <c r="BL98" s="28"/>
      <c r="BM98" s="2"/>
      <c r="BN98" s="2"/>
      <c r="BO98" s="2"/>
      <c r="BP98" s="2"/>
      <c r="BQ98" s="2"/>
      <c r="BR98" s="2"/>
      <c r="BS98" s="2"/>
      <c r="BT98" s="2"/>
      <c r="BU98" s="2"/>
      <c r="BV98" s="2"/>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row>
    <row r="99" spans="1:103"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14"/>
      <c r="AI99" s="15"/>
      <c r="AJ99" s="16"/>
      <c r="AK99" s="2"/>
      <c r="AL99" s="2"/>
      <c r="AM99" s="16"/>
      <c r="AN99" s="16"/>
      <c r="AO99" s="24"/>
      <c r="AP99" s="25"/>
      <c r="AQ99" s="25"/>
      <c r="AR99" s="25"/>
      <c r="AS99" s="26"/>
      <c r="AT99" s="26"/>
      <c r="AU99" s="27"/>
      <c r="AV99" s="24"/>
      <c r="AW99" s="24"/>
      <c r="AX99" s="24"/>
      <c r="AY99" s="24"/>
      <c r="AZ99" s="24"/>
      <c r="BA99" s="24"/>
      <c r="BB99" s="24"/>
      <c r="BC99" s="24"/>
      <c r="BD99" s="24"/>
      <c r="BE99" s="2"/>
      <c r="BF99" s="2"/>
      <c r="BG99" s="24"/>
      <c r="BH99" s="24"/>
      <c r="BI99" s="28"/>
      <c r="BJ99" s="28"/>
      <c r="BK99" s="28"/>
      <c r="BL99" s="28"/>
      <c r="BM99" s="2"/>
      <c r="BN99" s="2"/>
      <c r="BO99" s="2"/>
      <c r="BP99" s="2"/>
      <c r="BQ99" s="2"/>
      <c r="BR99" s="2"/>
      <c r="BS99" s="2"/>
      <c r="BT99" s="2"/>
      <c r="BU99" s="2"/>
      <c r="BV99" s="2"/>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row>
    <row r="100" spans="1:103"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14"/>
      <c r="AI100" s="15"/>
      <c r="AJ100" s="16"/>
      <c r="AK100" s="2"/>
      <c r="AL100" s="2"/>
      <c r="AM100" s="16"/>
      <c r="AN100" s="16"/>
      <c r="AO100" s="24"/>
      <c r="AP100" s="25"/>
      <c r="AQ100" s="25"/>
      <c r="AR100" s="25"/>
      <c r="AS100" s="26"/>
      <c r="AT100" s="26"/>
      <c r="AU100" s="27"/>
      <c r="AV100" s="24"/>
      <c r="AW100" s="24"/>
      <c r="AX100" s="24"/>
      <c r="AY100" s="24"/>
      <c r="AZ100" s="24"/>
      <c r="BA100" s="24"/>
      <c r="BB100" s="24"/>
      <c r="BC100" s="24"/>
      <c r="BD100" s="24"/>
      <c r="BE100" s="2"/>
      <c r="BF100" s="2"/>
      <c r="BG100" s="24"/>
      <c r="BH100" s="24"/>
      <c r="BI100" s="28"/>
      <c r="BJ100" s="28"/>
      <c r="BK100" s="28"/>
      <c r="BL100" s="28"/>
      <c r="BM100" s="2"/>
      <c r="BN100" s="2"/>
      <c r="BO100" s="2"/>
      <c r="BP100" s="2"/>
      <c r="BQ100" s="2"/>
      <c r="BR100" s="2"/>
      <c r="BS100" s="2"/>
      <c r="BT100" s="2"/>
      <c r="BU100" s="2"/>
      <c r="BV100" s="2"/>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row>
    <row r="101" spans="1:103"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14"/>
      <c r="AI101" s="15"/>
      <c r="AJ101" s="16"/>
      <c r="AK101" s="2"/>
      <c r="AL101" s="2"/>
      <c r="AM101" s="16"/>
      <c r="AN101" s="16"/>
      <c r="AO101" s="24"/>
      <c r="AP101" s="25"/>
      <c r="AQ101" s="25"/>
      <c r="AR101" s="25"/>
      <c r="AS101" s="26"/>
      <c r="AT101" s="26"/>
      <c r="AU101" s="27"/>
      <c r="AV101" s="24"/>
      <c r="AW101" s="24"/>
      <c r="AX101" s="24"/>
      <c r="AY101" s="24"/>
      <c r="AZ101" s="24"/>
      <c r="BA101" s="24"/>
      <c r="BB101" s="24"/>
      <c r="BC101" s="24"/>
      <c r="BD101" s="24"/>
      <c r="BE101" s="2"/>
      <c r="BF101" s="2"/>
      <c r="BG101" s="24"/>
      <c r="BH101" s="24"/>
      <c r="BI101" s="28"/>
      <c r="BJ101" s="28"/>
      <c r="BK101" s="28"/>
      <c r="BL101" s="28"/>
      <c r="BM101" s="2"/>
      <c r="BN101" s="2"/>
      <c r="BO101" s="2"/>
      <c r="BP101" s="2"/>
      <c r="BQ101" s="2"/>
      <c r="BR101" s="2"/>
      <c r="BS101" s="2"/>
      <c r="BT101" s="2"/>
      <c r="BU101" s="2"/>
      <c r="BV101" s="2"/>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row>
    <row r="102" spans="1:103"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14"/>
      <c r="AI102" s="15"/>
      <c r="AJ102" s="16"/>
      <c r="AK102" s="2"/>
      <c r="AL102" s="2"/>
      <c r="AM102" s="16"/>
      <c r="AN102" s="16"/>
      <c r="AO102" s="24"/>
      <c r="AP102" s="25"/>
      <c r="AQ102" s="25"/>
      <c r="AR102" s="25"/>
      <c r="AS102" s="26"/>
      <c r="AT102" s="26"/>
      <c r="AU102" s="27"/>
      <c r="AV102" s="24"/>
      <c r="AW102" s="24"/>
      <c r="AX102" s="24"/>
      <c r="AY102" s="24"/>
      <c r="AZ102" s="24"/>
      <c r="BA102" s="24"/>
      <c r="BB102" s="24"/>
      <c r="BC102" s="24"/>
      <c r="BD102" s="24"/>
      <c r="BE102" s="2"/>
      <c r="BF102" s="2"/>
      <c r="BG102" s="24"/>
      <c r="BH102" s="24"/>
      <c r="BI102" s="28"/>
      <c r="BJ102" s="28"/>
      <c r="BK102" s="28"/>
      <c r="BL102" s="28"/>
      <c r="BM102" s="2"/>
      <c r="BN102" s="2"/>
      <c r="BO102" s="2"/>
      <c r="BP102" s="2"/>
      <c r="BQ102" s="2"/>
      <c r="BR102" s="2"/>
      <c r="BS102" s="2"/>
      <c r="BT102" s="2"/>
      <c r="BU102" s="2"/>
      <c r="BV102" s="2"/>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row>
    <row r="103" spans="1:103"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14"/>
      <c r="AI103" s="15"/>
      <c r="AJ103" s="16"/>
      <c r="AK103" s="2"/>
      <c r="AL103" s="2"/>
      <c r="AM103" s="16"/>
      <c r="AN103" s="16"/>
      <c r="AO103" s="24"/>
      <c r="AP103" s="25"/>
      <c r="AQ103" s="25"/>
      <c r="AR103" s="25"/>
      <c r="AS103" s="26"/>
      <c r="AT103" s="26"/>
      <c r="AU103" s="27"/>
      <c r="AV103" s="24"/>
      <c r="AW103" s="24"/>
      <c r="AX103" s="24"/>
      <c r="AY103" s="24"/>
      <c r="AZ103" s="24"/>
      <c r="BA103" s="24"/>
      <c r="BB103" s="24"/>
      <c r="BC103" s="24"/>
      <c r="BD103" s="24"/>
      <c r="BE103" s="2"/>
      <c r="BF103" s="2"/>
      <c r="BG103" s="24"/>
      <c r="BH103" s="24"/>
      <c r="BI103" s="28"/>
      <c r="BJ103" s="28"/>
      <c r="BK103" s="28"/>
      <c r="BL103" s="28"/>
      <c r="BM103" s="2"/>
      <c r="BN103" s="2"/>
      <c r="BO103" s="2"/>
      <c r="BP103" s="2"/>
      <c r="BQ103" s="2"/>
      <c r="BR103" s="2"/>
      <c r="BS103" s="2"/>
      <c r="BT103" s="2"/>
      <c r="BU103" s="2"/>
      <c r="BV103" s="2"/>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row>
    <row r="104" spans="1:103"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14"/>
      <c r="AI104" s="15"/>
      <c r="AJ104" s="16"/>
      <c r="AK104" s="2"/>
      <c r="AL104" s="2"/>
      <c r="AM104" s="16"/>
      <c r="AN104" s="16"/>
      <c r="AO104" s="24"/>
      <c r="AP104" s="25"/>
      <c r="AQ104" s="25"/>
      <c r="AR104" s="25"/>
      <c r="AS104" s="26"/>
      <c r="AT104" s="26"/>
      <c r="AU104" s="27"/>
      <c r="AV104" s="24"/>
      <c r="AW104" s="24"/>
      <c r="AX104" s="24"/>
      <c r="AY104" s="24"/>
      <c r="AZ104" s="24"/>
      <c r="BA104" s="24"/>
      <c r="BB104" s="24"/>
      <c r="BC104" s="24"/>
      <c r="BD104" s="24"/>
      <c r="BE104" s="2"/>
      <c r="BF104" s="2"/>
      <c r="BG104" s="24"/>
      <c r="BH104" s="24"/>
      <c r="BI104" s="28"/>
      <c r="BJ104" s="28"/>
      <c r="BK104" s="28"/>
      <c r="BL104" s="28"/>
      <c r="BM104" s="2"/>
      <c r="BN104" s="2"/>
      <c r="BO104" s="2"/>
      <c r="BP104" s="2"/>
      <c r="BQ104" s="2"/>
      <c r="BR104" s="2"/>
    </row>
  </sheetData>
  <sheetProtection algorithmName="SHA-512" hashValue="qe32XfbtMJHRXAhMaR9epRqj2SZLSW3I+N+t0gkX50qpj7WbgHltu7v9T1zsFweGwpqM2SQCut3reT7pS64hVg==" saltValue="YyQmzCmyBI9AOEPUY9pVsw==" spinCount="100000" sheet="1" objects="1" scenarios="1"/>
  <mergeCells count="10">
    <mergeCell ref="BM5:BV5"/>
    <mergeCell ref="BM4:BX4"/>
    <mergeCell ref="A2:J2"/>
    <mergeCell ref="W2:AF2"/>
    <mergeCell ref="AU5:BD5"/>
    <mergeCell ref="AU4:BG4"/>
    <mergeCell ref="AH2:AJ2"/>
    <mergeCell ref="L2:U2"/>
    <mergeCell ref="P4:Q4"/>
    <mergeCell ref="AL2:AN2"/>
  </mergeCells>
  <phoneticPr fontId="1" type="noConversion"/>
  <conditionalFormatting sqref="B6:B55">
    <cfRule type="containsBlanks" dxfId="138" priority="156">
      <formula>LEN(TRIM(B6))=0</formula>
    </cfRule>
    <cfRule type="expression" dxfId="137" priority="157">
      <formula>$B6=$H$4</formula>
    </cfRule>
    <cfRule type="expression" dxfId="136" priority="158">
      <formula>$B6=$G$4</formula>
    </cfRule>
    <cfRule type="expression" dxfId="135" priority="159">
      <formula>$B6=$F$4</formula>
    </cfRule>
    <cfRule type="expression" dxfId="134" priority="160">
      <formula>$B6=$E$4</formula>
    </cfRule>
    <cfRule type="expression" dxfId="133" priority="164">
      <formula>$B6=$D$4</formula>
    </cfRule>
  </conditionalFormatting>
  <conditionalFormatting sqref="C6:C55">
    <cfRule type="containsBlanks" dxfId="132" priority="149">
      <formula>LEN(TRIM(C6))=0</formula>
    </cfRule>
    <cfRule type="expression" dxfId="131" priority="150">
      <formula>$C6=$H$4</formula>
    </cfRule>
    <cfRule type="expression" dxfId="130" priority="151">
      <formula>$C6=$G$4</formula>
    </cfRule>
    <cfRule type="expression" dxfId="129" priority="152">
      <formula>$C6=$F$4</formula>
    </cfRule>
    <cfRule type="expression" dxfId="128" priority="153">
      <formula>$C6=$E$4</formula>
    </cfRule>
    <cfRule type="expression" dxfId="127" priority="154">
      <formula>$C6=$D$4</formula>
    </cfRule>
  </conditionalFormatting>
  <conditionalFormatting sqref="D6:D55">
    <cfRule type="containsBlanks" dxfId="126" priority="143">
      <formula>LEN(TRIM(D6))=0</formula>
    </cfRule>
    <cfRule type="expression" dxfId="125" priority="144">
      <formula>$D6=$H$4</formula>
    </cfRule>
    <cfRule type="expression" dxfId="124" priority="145">
      <formula>$D6=$G$4</formula>
    </cfRule>
    <cfRule type="expression" dxfId="123" priority="146">
      <formula>$D6=$F$4</formula>
    </cfRule>
    <cfRule type="expression" dxfId="122" priority="147">
      <formula>$D6=$E$4</formula>
    </cfRule>
    <cfRule type="expression" dxfId="121" priority="148">
      <formula>$D6=$D$4</formula>
    </cfRule>
  </conditionalFormatting>
  <conditionalFormatting sqref="E6:E55">
    <cfRule type="containsBlanks" dxfId="120" priority="137">
      <formula>LEN(TRIM(E6))=0</formula>
    </cfRule>
    <cfRule type="expression" dxfId="119" priority="138">
      <formula>$E6=$H$4</formula>
    </cfRule>
    <cfRule type="expression" dxfId="118" priority="139">
      <formula>$E6=$G$4</formula>
    </cfRule>
    <cfRule type="expression" dxfId="117" priority="140">
      <formula>$E6=$F$4</formula>
    </cfRule>
    <cfRule type="expression" dxfId="116" priority="141">
      <formula>$E6=$E$4</formula>
    </cfRule>
    <cfRule type="expression" dxfId="115" priority="142">
      <formula>$E6=$D$4</formula>
    </cfRule>
  </conditionalFormatting>
  <conditionalFormatting sqref="F6:F55">
    <cfRule type="containsBlanks" dxfId="114" priority="131">
      <formula>LEN(TRIM(F6))=0</formula>
    </cfRule>
    <cfRule type="expression" dxfId="113" priority="132">
      <formula>$F6=$H$4</formula>
    </cfRule>
    <cfRule type="expression" dxfId="112" priority="133">
      <formula>$F6=$G$4</formula>
    </cfRule>
    <cfRule type="expression" dxfId="111" priority="134">
      <formula>$F6=$F$4</formula>
    </cfRule>
    <cfRule type="expression" dxfId="110" priority="135">
      <formula>$F6=$E$4</formula>
    </cfRule>
    <cfRule type="expression" dxfId="109" priority="136">
      <formula>$F6=$D$4</formula>
    </cfRule>
  </conditionalFormatting>
  <conditionalFormatting sqref="AI6:AI55">
    <cfRule type="expression" dxfId="108" priority="166">
      <formula>$BG6="FAUX"</formula>
    </cfRule>
    <cfRule type="expression" dxfId="107" priority="167">
      <formula>$BG6="VRAI"</formula>
    </cfRule>
  </conditionalFormatting>
  <conditionalFormatting sqref="AJ6:AJ55">
    <cfRule type="expression" dxfId="106" priority="118">
      <formula>$BG6="FAUX"</formula>
    </cfRule>
    <cfRule type="expression" dxfId="105" priority="119">
      <formula>$BG6="VRAI"</formula>
    </cfRule>
  </conditionalFormatting>
  <conditionalFormatting sqref="AM6:AM55">
    <cfRule type="expression" dxfId="104" priority="109">
      <formula>$BX6="FAUX"</formula>
    </cfRule>
    <cfRule type="expression" dxfId="103" priority="110">
      <formula>$BX6="VRAI"</formula>
    </cfRule>
  </conditionalFormatting>
  <conditionalFormatting sqref="AN6:AN55 AN57:AN60">
    <cfRule type="expression" dxfId="102" priority="106">
      <formula>$BX6="FAUX"</formula>
    </cfRule>
    <cfRule type="expression" dxfId="101" priority="107">
      <formula>$BX6="VRAI"</formula>
    </cfRule>
  </conditionalFormatting>
  <conditionalFormatting sqref="AM8:AN55">
    <cfRule type="containsBlanks" dxfId="100" priority="104">
      <formula>LEN(TRIM(AM8))=0</formula>
    </cfRule>
  </conditionalFormatting>
  <conditionalFormatting sqref="AI6:AJ55">
    <cfRule type="containsBlanks" dxfId="99" priority="103">
      <formula>LEN(TRIM(AI6))=0</formula>
    </cfRule>
  </conditionalFormatting>
  <conditionalFormatting sqref="AM6:AN7">
    <cfRule type="containsBlanks" dxfId="98" priority="102">
      <formula>LEN(TRIM(AM6))=0</formula>
    </cfRule>
  </conditionalFormatting>
  <conditionalFormatting sqref="G6:G55">
    <cfRule type="containsBlanks" dxfId="97" priority="96">
      <formula>LEN(TRIM(G6))=0</formula>
    </cfRule>
    <cfRule type="expression" dxfId="96" priority="97">
      <formula>$G6=$H$4</formula>
    </cfRule>
    <cfRule type="expression" dxfId="95" priority="98">
      <formula>$G6=$G$4</formula>
    </cfRule>
    <cfRule type="expression" dxfId="94" priority="99">
      <formula>$G6=$F$4</formula>
    </cfRule>
    <cfRule type="expression" dxfId="93" priority="100">
      <formula>$G6=$E$4</formula>
    </cfRule>
    <cfRule type="expression" dxfId="92" priority="101">
      <formula>$G6=$D$4</formula>
    </cfRule>
  </conditionalFormatting>
  <conditionalFormatting sqref="H6:H55">
    <cfRule type="containsBlanks" dxfId="91" priority="90">
      <formula>LEN(TRIM(H6))=0</formula>
    </cfRule>
    <cfRule type="expression" dxfId="90" priority="91">
      <formula>$H6=$H$4</formula>
    </cfRule>
    <cfRule type="expression" dxfId="89" priority="92">
      <formula>$H6=$G$4</formula>
    </cfRule>
    <cfRule type="expression" dxfId="88" priority="93">
      <formula>$H6=$F$4</formula>
    </cfRule>
    <cfRule type="expression" dxfId="87" priority="94">
      <formula>$H6=$E$4</formula>
    </cfRule>
    <cfRule type="expression" dxfId="86" priority="95">
      <formula>$H6=$D$4</formula>
    </cfRule>
  </conditionalFormatting>
  <conditionalFormatting sqref="I6:I55">
    <cfRule type="containsBlanks" dxfId="85" priority="82">
      <formula>LEN(TRIM(I6))=0</formula>
    </cfRule>
    <cfRule type="expression" dxfId="84" priority="83">
      <formula>$I6=$H$4</formula>
    </cfRule>
    <cfRule type="expression" dxfId="83" priority="84">
      <formula>$I6=$G$4</formula>
    </cfRule>
    <cfRule type="expression" dxfId="82" priority="85">
      <formula>$I6=$F$4</formula>
    </cfRule>
    <cfRule type="expression" dxfId="81" priority="86">
      <formula>$I6=$E$4</formula>
    </cfRule>
    <cfRule type="expression" dxfId="80" priority="87">
      <formula>$I6=$D$4</formula>
    </cfRule>
  </conditionalFormatting>
  <conditionalFormatting sqref="J6:J55">
    <cfRule type="containsBlanks" dxfId="79" priority="76">
      <formula>LEN(TRIM(J6))=0</formula>
    </cfRule>
    <cfRule type="expression" dxfId="78" priority="77">
      <formula>$J6=$H$4</formula>
    </cfRule>
    <cfRule type="expression" dxfId="77" priority="78">
      <formula>$J6=$G$4</formula>
    </cfRule>
    <cfRule type="expression" dxfId="76" priority="79">
      <formula>$J6=$F$4</formula>
    </cfRule>
    <cfRule type="expression" dxfId="75" priority="80">
      <formula>$J6=$E$4</formula>
    </cfRule>
    <cfRule type="expression" dxfId="74" priority="81">
      <formula>$J6=$D$4</formula>
    </cfRule>
  </conditionalFormatting>
  <conditionalFormatting sqref="L6:L55">
    <cfRule type="containsBlanks" dxfId="73" priority="74">
      <formula>LEN(TRIM(L6))=0</formula>
    </cfRule>
    <cfRule type="expression" dxfId="72" priority="75">
      <formula>$L6=$P$4</formula>
    </cfRule>
  </conditionalFormatting>
  <conditionalFormatting sqref="M6:M55">
    <cfRule type="containsBlanks" dxfId="71" priority="72">
      <formula>LEN(TRIM(M6))=0</formula>
    </cfRule>
    <cfRule type="expression" dxfId="70" priority="73">
      <formula>$M6=$P$4</formula>
    </cfRule>
  </conditionalFormatting>
  <conditionalFormatting sqref="N6:N55">
    <cfRule type="containsBlanks" dxfId="69" priority="70">
      <formula>LEN(TRIM(N6))=0</formula>
    </cfRule>
    <cfRule type="expression" dxfId="68" priority="71">
      <formula>$N6=$P$4</formula>
    </cfRule>
  </conditionalFormatting>
  <conditionalFormatting sqref="O6:O55">
    <cfRule type="containsBlanks" dxfId="67" priority="68">
      <formula>LEN(TRIM(O6))=0</formula>
    </cfRule>
    <cfRule type="expression" dxfId="66" priority="69">
      <formula>$O6=$P$4</formula>
    </cfRule>
  </conditionalFormatting>
  <conditionalFormatting sqref="P6:P55">
    <cfRule type="containsBlanks" dxfId="65" priority="66">
      <formula>LEN(TRIM(P6))=0</formula>
    </cfRule>
    <cfRule type="expression" dxfId="64" priority="67">
      <formula>$P6=$P$4</formula>
    </cfRule>
  </conditionalFormatting>
  <conditionalFormatting sqref="Q6:Q55">
    <cfRule type="containsBlanks" dxfId="63" priority="64">
      <formula>LEN(TRIM(Q6))=0</formula>
    </cfRule>
    <cfRule type="expression" dxfId="62" priority="65">
      <formula>$Q6=$P$4</formula>
    </cfRule>
  </conditionalFormatting>
  <conditionalFormatting sqref="R6:R55">
    <cfRule type="containsBlanks" dxfId="61" priority="62">
      <formula>LEN(TRIM(R6))=0</formula>
    </cfRule>
    <cfRule type="expression" dxfId="60" priority="63">
      <formula>$R6=$P$4</formula>
    </cfRule>
  </conditionalFormatting>
  <conditionalFormatting sqref="S6:S55">
    <cfRule type="containsBlanks" dxfId="59" priority="60">
      <formula>LEN(TRIM(S6))=0</formula>
    </cfRule>
    <cfRule type="expression" dxfId="58" priority="61">
      <formula>$S6=$P$4</formula>
    </cfRule>
  </conditionalFormatting>
  <conditionalFormatting sqref="T6:T55">
    <cfRule type="containsBlanks" dxfId="57" priority="58">
      <formula>LEN(TRIM(T6))=0</formula>
    </cfRule>
    <cfRule type="expression" dxfId="56" priority="59">
      <formula>$T6=$P$4</formula>
    </cfRule>
  </conditionalFormatting>
  <conditionalFormatting sqref="U6:U55">
    <cfRule type="containsBlanks" dxfId="55" priority="56">
      <formula>LEN(TRIM(U6))=0</formula>
    </cfRule>
    <cfRule type="expression" dxfId="54" priority="57">
      <formula>$U6=$P$4</formula>
    </cfRule>
  </conditionalFormatting>
  <conditionalFormatting sqref="X6:X55">
    <cfRule type="containsBlanks" dxfId="53" priority="49">
      <formula>LEN(TRIM(X6))=0</formula>
    </cfRule>
    <cfRule type="expression" dxfId="52" priority="50">
      <formula>$X6=$AD$4</formula>
    </cfRule>
    <cfRule type="expression" dxfId="51" priority="51">
      <formula>$X6=$AC$4</formula>
    </cfRule>
    <cfRule type="expression" dxfId="50" priority="52">
      <formula>$X6=$AB$4</formula>
    </cfRule>
    <cfRule type="expression" dxfId="49" priority="53">
      <formula>$X6=$AA$4</formula>
    </cfRule>
    <cfRule type="expression" dxfId="48" priority="55">
      <formula>$X6=$Z$4</formula>
    </cfRule>
  </conditionalFormatting>
  <conditionalFormatting sqref="Y6:Y55">
    <cfRule type="containsBlanks" dxfId="47" priority="43">
      <formula>LEN(TRIM(Y6))=0</formula>
    </cfRule>
    <cfRule type="expression" dxfId="46" priority="44">
      <formula>$Y6=$AD$4</formula>
    </cfRule>
    <cfRule type="expression" dxfId="45" priority="45">
      <formula>$Y6=$AC$4</formula>
    </cfRule>
    <cfRule type="expression" dxfId="44" priority="46">
      <formula>$Y6=$AB$4</formula>
    </cfRule>
    <cfRule type="expression" dxfId="43" priority="47">
      <formula>$Y6=$AA$4</formula>
    </cfRule>
    <cfRule type="expression" dxfId="42" priority="48">
      <formula>$Y6=$Z$4</formula>
    </cfRule>
  </conditionalFormatting>
  <conditionalFormatting sqref="Z6:Z55">
    <cfRule type="containsBlanks" dxfId="41" priority="37">
      <formula>LEN(TRIM(Z6))=0</formula>
    </cfRule>
    <cfRule type="expression" dxfId="40" priority="38">
      <formula>$Z6=$AD$4</formula>
    </cfRule>
    <cfRule type="expression" dxfId="39" priority="39">
      <formula>$Z6=$AC$4</formula>
    </cfRule>
    <cfRule type="expression" dxfId="38" priority="40">
      <formula>$Z6=$AB$4</formula>
    </cfRule>
    <cfRule type="expression" dxfId="37" priority="41">
      <formula>$Z6=$AA$4</formula>
    </cfRule>
    <cfRule type="expression" dxfId="36" priority="42">
      <formula>$Z6=$Z$4</formula>
    </cfRule>
  </conditionalFormatting>
  <conditionalFormatting sqref="AA6:AA55">
    <cfRule type="containsBlanks" dxfId="35" priority="31">
      <formula>LEN(TRIM(AA6))=0</formula>
    </cfRule>
    <cfRule type="expression" dxfId="34" priority="32">
      <formula>$AA6=$AD$4</formula>
    </cfRule>
    <cfRule type="expression" dxfId="33" priority="33">
      <formula>$AA6=$AC$4</formula>
    </cfRule>
    <cfRule type="expression" dxfId="32" priority="34">
      <formula>$AA6=$AB$4</formula>
    </cfRule>
    <cfRule type="expression" dxfId="31" priority="35">
      <formula>$AA6=$AA$4</formula>
    </cfRule>
    <cfRule type="expression" dxfId="30" priority="36">
      <formula>$AA6=$Z$4</formula>
    </cfRule>
  </conditionalFormatting>
  <conditionalFormatting sqref="AB6:AB55">
    <cfRule type="containsBlanks" dxfId="29" priority="25">
      <formula>LEN(TRIM(AB6))=0</formula>
    </cfRule>
    <cfRule type="expression" dxfId="28" priority="26">
      <formula>$AB6=$AD$4</formula>
    </cfRule>
    <cfRule type="expression" dxfId="27" priority="27">
      <formula>$AB6=$AC$4</formula>
    </cfRule>
    <cfRule type="expression" dxfId="26" priority="28">
      <formula>$AB6=$AB$4</formula>
    </cfRule>
    <cfRule type="expression" dxfId="25" priority="29">
      <formula>$AB6=$AA$4</formula>
    </cfRule>
    <cfRule type="expression" dxfId="24" priority="30">
      <formula>$AB6=$Z$4</formula>
    </cfRule>
  </conditionalFormatting>
  <conditionalFormatting sqref="AC6:AC55">
    <cfRule type="containsBlanks" dxfId="23" priority="19">
      <formula>LEN(TRIM(AC6))=0</formula>
    </cfRule>
    <cfRule type="expression" dxfId="22" priority="20">
      <formula>$AC6=$AD$4</formula>
    </cfRule>
    <cfRule type="expression" dxfId="21" priority="21">
      <formula>$AC6=$AC$4</formula>
    </cfRule>
    <cfRule type="expression" dxfId="20" priority="22">
      <formula>$AC6=$AB$4</formula>
    </cfRule>
    <cfRule type="expression" dxfId="19" priority="23">
      <formula>$AC6=$AA$4</formula>
    </cfRule>
    <cfRule type="expression" dxfId="18" priority="24">
      <formula>$AC6=$Z$4</formula>
    </cfRule>
  </conditionalFormatting>
  <conditionalFormatting sqref="AD6:AD55">
    <cfRule type="containsBlanks" dxfId="17" priority="13">
      <formula>LEN(TRIM(AD6))=0</formula>
    </cfRule>
    <cfRule type="expression" dxfId="16" priority="14">
      <formula>$AD6=$AD$4</formula>
    </cfRule>
    <cfRule type="expression" dxfId="15" priority="15">
      <formula>$AD6=$AC$4</formula>
    </cfRule>
    <cfRule type="expression" dxfId="14" priority="16">
      <formula>$AD6=$AB$4</formula>
    </cfRule>
    <cfRule type="expression" dxfId="13" priority="17">
      <formula>$AD6=$AA$4</formula>
    </cfRule>
    <cfRule type="expression" dxfId="12" priority="18">
      <formula>$AD6=$Z$4</formula>
    </cfRule>
  </conditionalFormatting>
  <conditionalFormatting sqref="AE6:AE55">
    <cfRule type="containsBlanks" dxfId="11" priority="7">
      <formula>LEN(TRIM(AE6))=0</formula>
    </cfRule>
    <cfRule type="expression" dxfId="10" priority="8">
      <formula>$AE6=$AD$4</formula>
    </cfRule>
    <cfRule type="expression" dxfId="9" priority="9">
      <formula>$AE6=$AC$4</formula>
    </cfRule>
    <cfRule type="expression" dxfId="8" priority="10">
      <formula>$AE6=$AB$4</formula>
    </cfRule>
    <cfRule type="expression" dxfId="7" priority="11">
      <formula>$AE6=$AA$4</formula>
    </cfRule>
    <cfRule type="expression" dxfId="6" priority="12">
      <formula>$AE6=$Z$4</formula>
    </cfRule>
  </conditionalFormatting>
  <conditionalFormatting sqref="AF6:AF55">
    <cfRule type="containsBlanks" dxfId="5" priority="1">
      <formula>LEN(TRIM(AF6))=0</formula>
    </cfRule>
    <cfRule type="expression" dxfId="4" priority="2">
      <formula>$AF6=$AD$4</formula>
    </cfRule>
    <cfRule type="expression" dxfId="3" priority="3">
      <formula>$AF6=$AC$4</formula>
    </cfRule>
    <cfRule type="expression" dxfId="2" priority="4">
      <formula>$AF6=$AB$4</formula>
    </cfRule>
    <cfRule type="expression" dxfId="1" priority="5">
      <formula>$AF6=$AA$4</formula>
    </cfRule>
    <cfRule type="expression" dxfId="0" priority="6">
      <formula>$AF6=$Z$4</formula>
    </cfRule>
  </conditionalFormatting>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outon1_Cliquer">
                <anchor moveWithCells="1">
                  <from>
                    <xdr:col>0</xdr:col>
                    <xdr:colOff>19050</xdr:colOff>
                    <xdr:row>2</xdr:row>
                    <xdr:rowOff>276225</xdr:rowOff>
                  </from>
                  <to>
                    <xdr:col>2</xdr:col>
                    <xdr:colOff>333375</xdr:colOff>
                    <xdr:row>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03AE-E178-4866-A088-F3B135E10FBE}">
  <sheetPr>
    <tabColor rgb="FF7030A0"/>
  </sheetPr>
  <dimension ref="A1:BL75"/>
  <sheetViews>
    <sheetView workbookViewId="0">
      <selection activeCell="A45" sqref="A45"/>
    </sheetView>
  </sheetViews>
  <sheetFormatPr baseColWidth="10" defaultRowHeight="15" x14ac:dyDescent="0.25"/>
  <cols>
    <col min="1" max="1" width="8.28515625" style="1" customWidth="1"/>
    <col min="2" max="10" width="5.7109375" style="1" customWidth="1"/>
    <col min="11" max="11" width="1.7109375" style="1" customWidth="1"/>
    <col min="12" max="21" width="5.7109375" style="1" customWidth="1"/>
    <col min="22" max="22" width="1.7109375" style="1" customWidth="1"/>
    <col min="23" max="23" width="8.28515625" style="1" customWidth="1"/>
    <col min="24" max="32" width="5.7109375" style="1" customWidth="1"/>
    <col min="33" max="33" width="1.7109375" style="1" customWidth="1"/>
    <col min="34" max="34" width="8.28515625" style="1" customWidth="1"/>
    <col min="35" max="35" width="15.5703125" style="1" customWidth="1"/>
    <col min="36" max="36" width="60.7109375" style="1" customWidth="1"/>
    <col min="37" max="37" width="1.7109375" style="1" customWidth="1"/>
    <col min="38" max="38" width="8.28515625" style="1" customWidth="1"/>
    <col min="39" max="39" width="15.5703125" customWidth="1"/>
    <col min="40" max="40" width="50.7109375" customWidth="1"/>
  </cols>
  <sheetData>
    <row r="1" spans="1:64"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row>
    <row r="2" spans="1:64" x14ac:dyDescent="0.25">
      <c r="A2" s="2"/>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2"/>
      <c r="AH2" s="2"/>
      <c r="AI2" s="2"/>
      <c r="AJ2" s="2"/>
      <c r="AK2" s="2"/>
      <c r="AL2" s="2"/>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4" x14ac:dyDescent="0.2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2"/>
      <c r="AH3" s="2"/>
      <c r="AI3" s="2"/>
      <c r="AJ3" s="2"/>
      <c r="AK3" s="2"/>
      <c r="AL3" s="2"/>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4" x14ac:dyDescent="0.2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2"/>
      <c r="AH4" s="2"/>
      <c r="AI4" s="2"/>
      <c r="AJ4" s="2"/>
      <c r="AK4" s="2"/>
      <c r="AL4" s="2"/>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row>
    <row r="5" spans="1:64" x14ac:dyDescent="0.25">
      <c r="A5" s="2"/>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2"/>
      <c r="AH5" s="2"/>
      <c r="AI5" s="2"/>
      <c r="AJ5" s="2"/>
      <c r="AK5" s="2"/>
      <c r="AL5" s="2"/>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row>
    <row r="6" spans="1:64" x14ac:dyDescent="0.25">
      <c r="A6" s="2"/>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2"/>
      <c r="AH6" s="2"/>
      <c r="AI6" s="2"/>
      <c r="AJ6" s="2"/>
      <c r="AK6" s="2"/>
      <c r="AL6" s="2"/>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row>
    <row r="7" spans="1:64" x14ac:dyDescent="0.25">
      <c r="A7" s="2"/>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2"/>
      <c r="AH7" s="2"/>
      <c r="AI7" s="2"/>
      <c r="AJ7" s="2"/>
      <c r="AK7" s="2"/>
      <c r="AL7" s="2"/>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row>
    <row r="8" spans="1:64" x14ac:dyDescent="0.25">
      <c r="A8" s="2"/>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2"/>
      <c r="AH8" s="2"/>
      <c r="AI8" s="2"/>
      <c r="AJ8" s="2"/>
      <c r="AK8" s="2"/>
      <c r="AL8" s="2"/>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row>
    <row r="9" spans="1:64" x14ac:dyDescent="0.25">
      <c r="A9" s="2"/>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2"/>
      <c r="AH9" s="2"/>
      <c r="AI9" s="2"/>
      <c r="AJ9" s="2"/>
      <c r="AK9" s="2"/>
      <c r="AL9" s="2"/>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row>
    <row r="10" spans="1:64" x14ac:dyDescent="0.25">
      <c r="A10" s="2"/>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2"/>
      <c r="AH10" s="2"/>
      <c r="AI10" s="2"/>
      <c r="AJ10" s="2"/>
      <c r="AK10" s="2"/>
      <c r="AL10" s="2"/>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row>
    <row r="11" spans="1:64" x14ac:dyDescent="0.25">
      <c r="A11" s="2"/>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2"/>
      <c r="AH11" s="2"/>
      <c r="AI11" s="2"/>
      <c r="AJ11" s="2"/>
      <c r="AK11" s="2"/>
      <c r="AL11" s="2"/>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row>
    <row r="12" spans="1:64" x14ac:dyDescent="0.25">
      <c r="A12" s="2"/>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2"/>
      <c r="AH12" s="2"/>
      <c r="AI12" s="2"/>
      <c r="AJ12" s="2"/>
      <c r="AK12" s="2"/>
      <c r="AL12" s="2"/>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row>
    <row r="13" spans="1:64" x14ac:dyDescent="0.25">
      <c r="A13" s="2"/>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2"/>
      <c r="AH13" s="2"/>
      <c r="AI13" s="2"/>
      <c r="AJ13" s="2"/>
      <c r="AK13" s="2"/>
      <c r="AL13" s="2"/>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row>
    <row r="14" spans="1:64" x14ac:dyDescent="0.25">
      <c r="A14" s="2"/>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2"/>
      <c r="AH14" s="2"/>
      <c r="AI14" s="2"/>
      <c r="AJ14" s="2"/>
      <c r="AK14" s="2"/>
      <c r="AL14" s="2"/>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row>
    <row r="15" spans="1:64" x14ac:dyDescent="0.25">
      <c r="A15" s="2"/>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2"/>
      <c r="AH15" s="2"/>
      <c r="AI15" s="2"/>
      <c r="AJ15" s="2"/>
      <c r="AK15" s="2"/>
      <c r="AL15" s="2"/>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row>
    <row r="16" spans="1:64" x14ac:dyDescent="0.25">
      <c r="A16" s="2"/>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2"/>
      <c r="AH16" s="2"/>
      <c r="AI16" s="2"/>
      <c r="AJ16" s="2"/>
      <c r="AK16" s="2"/>
      <c r="AL16" s="2"/>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x14ac:dyDescent="0.25">
      <c r="A17" s="2"/>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2"/>
      <c r="AH17" s="2"/>
      <c r="AI17" s="2"/>
      <c r="AJ17" s="2"/>
      <c r="AK17" s="2"/>
      <c r="AL17" s="2"/>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row>
    <row r="18" spans="1:64" x14ac:dyDescent="0.25">
      <c r="A18" s="2"/>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2"/>
      <c r="AH18" s="2"/>
      <c r="AI18" s="2"/>
      <c r="AJ18" s="2"/>
      <c r="AK18" s="2"/>
      <c r="AL18" s="2"/>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row>
    <row r="19" spans="1:64" x14ac:dyDescent="0.25">
      <c r="A19" s="2"/>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2"/>
      <c r="AH19" s="2"/>
      <c r="AI19" s="2"/>
      <c r="AJ19" s="2"/>
      <c r="AK19" s="2"/>
      <c r="AL19" s="2"/>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x14ac:dyDescent="0.25">
      <c r="A20" s="2"/>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2"/>
      <c r="AH20" s="2"/>
      <c r="AI20" s="2"/>
      <c r="AJ20" s="2"/>
      <c r="AK20" s="2"/>
      <c r="AL20" s="2"/>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row>
    <row r="21" spans="1:64" x14ac:dyDescent="0.25">
      <c r="A21" s="2"/>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2"/>
      <c r="AH21" s="2"/>
      <c r="AI21" s="2"/>
      <c r="AJ21" s="2"/>
      <c r="AK21" s="2"/>
      <c r="AL21" s="2"/>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row>
    <row r="22" spans="1:64" x14ac:dyDescent="0.25">
      <c r="A22" s="2"/>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2"/>
      <c r="AH22" s="2"/>
      <c r="AI22" s="2"/>
      <c r="AJ22" s="2"/>
      <c r="AK22" s="2"/>
      <c r="AL22" s="2"/>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x14ac:dyDescent="0.25">
      <c r="A23" s="2"/>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2"/>
      <c r="AH23" s="2"/>
      <c r="AI23" s="2"/>
      <c r="AJ23" s="2"/>
      <c r="AK23" s="2"/>
      <c r="AL23" s="2"/>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row>
    <row r="24" spans="1:64" x14ac:dyDescent="0.25">
      <c r="A24" s="2"/>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2"/>
      <c r="AH24" s="2"/>
      <c r="AI24" s="2"/>
      <c r="AJ24" s="2"/>
      <c r="AK24" s="2"/>
      <c r="AL24" s="2"/>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x14ac:dyDescent="0.25">
      <c r="A25" s="2"/>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2"/>
      <c r="AH25" s="2"/>
      <c r="AI25" s="2"/>
      <c r="AJ25" s="2"/>
      <c r="AK25" s="2"/>
      <c r="AL25" s="2"/>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row>
    <row r="26" spans="1:64" x14ac:dyDescent="0.25">
      <c r="A26" s="2"/>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2"/>
      <c r="AH26" s="2"/>
      <c r="AI26" s="2"/>
      <c r="AJ26" s="2"/>
      <c r="AK26" s="2"/>
      <c r="AL26" s="2"/>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row>
    <row r="27" spans="1:64" x14ac:dyDescent="0.25">
      <c r="A27" s="2"/>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2"/>
      <c r="AH27" s="2"/>
      <c r="AI27" s="2"/>
      <c r="AJ27" s="2"/>
      <c r="AK27" s="2"/>
      <c r="AL27" s="2"/>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64" x14ac:dyDescent="0.25">
      <c r="A28" s="2"/>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2"/>
      <c r="AH28" s="2"/>
      <c r="AI28" s="2"/>
      <c r="AJ28" s="2"/>
      <c r="AK28" s="2"/>
      <c r="AL28" s="2"/>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row>
    <row r="29" spans="1:64" x14ac:dyDescent="0.25">
      <c r="A29" s="2"/>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2"/>
      <c r="AH29" s="2"/>
      <c r="AI29" s="2"/>
      <c r="AJ29" s="2"/>
      <c r="AK29" s="2"/>
      <c r="AL29" s="2"/>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row>
    <row r="30" spans="1:64" x14ac:dyDescent="0.25">
      <c r="A30" s="2"/>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2"/>
      <c r="AH30" s="2"/>
      <c r="AI30" s="2"/>
      <c r="AJ30" s="2"/>
      <c r="AK30" s="2"/>
      <c r="AL30" s="2"/>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row>
    <row r="31" spans="1:64" x14ac:dyDescent="0.25">
      <c r="A31" s="2"/>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2"/>
      <c r="AH31" s="2"/>
      <c r="AI31" s="2"/>
      <c r="AJ31" s="2"/>
      <c r="AK31" s="2"/>
      <c r="AL31" s="2"/>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x14ac:dyDescent="0.25">
      <c r="A32" s="2"/>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2"/>
      <c r="AH32" s="2"/>
      <c r="AI32" s="2"/>
      <c r="AJ32" s="2"/>
      <c r="AK32" s="2"/>
      <c r="AL32" s="2"/>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row>
    <row r="34" spans="1:64" ht="15.75" thickBo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row>
    <row r="35" spans="1:64" x14ac:dyDescent="0.25">
      <c r="A35" s="2"/>
      <c r="B35" s="128" t="s">
        <v>61</v>
      </c>
      <c r="C35" s="129"/>
      <c r="D35" s="129"/>
      <c r="E35" s="129"/>
      <c r="F35" s="129"/>
      <c r="G35" s="129"/>
      <c r="H35" s="129"/>
      <c r="I35" s="129"/>
      <c r="J35" s="130"/>
      <c r="K35" s="2"/>
      <c r="L35" s="128" t="s">
        <v>62</v>
      </c>
      <c r="M35" s="129"/>
      <c r="N35" s="129"/>
      <c r="O35" s="129"/>
      <c r="P35" s="129"/>
      <c r="Q35" s="129"/>
      <c r="R35" s="129"/>
      <c r="S35" s="129"/>
      <c r="T35" s="129"/>
      <c r="U35" s="130"/>
      <c r="V35" s="2"/>
      <c r="W35" s="128" t="s">
        <v>63</v>
      </c>
      <c r="X35" s="129"/>
      <c r="Y35" s="129"/>
      <c r="Z35" s="129"/>
      <c r="AA35" s="129"/>
      <c r="AB35" s="129"/>
      <c r="AC35" s="129"/>
      <c r="AD35" s="129"/>
      <c r="AE35" s="129"/>
      <c r="AF35" s="130"/>
      <c r="AG35" s="2"/>
      <c r="AH35" s="128" t="s">
        <v>64</v>
      </c>
      <c r="AI35" s="129"/>
      <c r="AJ35" s="129"/>
      <c r="AK35" s="129"/>
      <c r="AL35" s="129"/>
      <c r="AM35" s="129"/>
      <c r="AN35" s="130"/>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row>
    <row r="36" spans="1:64" x14ac:dyDescent="0.25">
      <c r="A36" s="2"/>
      <c r="B36" s="131"/>
      <c r="C36" s="132"/>
      <c r="D36" s="132"/>
      <c r="E36" s="132"/>
      <c r="F36" s="132"/>
      <c r="G36" s="132"/>
      <c r="H36" s="132"/>
      <c r="I36" s="132"/>
      <c r="J36" s="133"/>
      <c r="K36" s="2"/>
      <c r="L36" s="131"/>
      <c r="M36" s="132"/>
      <c r="N36" s="132"/>
      <c r="O36" s="132"/>
      <c r="P36" s="132"/>
      <c r="Q36" s="132"/>
      <c r="R36" s="132"/>
      <c r="S36" s="132"/>
      <c r="T36" s="132"/>
      <c r="U36" s="133"/>
      <c r="V36" s="2"/>
      <c r="W36" s="131"/>
      <c r="X36" s="132"/>
      <c r="Y36" s="132"/>
      <c r="Z36" s="132"/>
      <c r="AA36" s="132"/>
      <c r="AB36" s="132"/>
      <c r="AC36" s="132"/>
      <c r="AD36" s="132"/>
      <c r="AE36" s="132"/>
      <c r="AF36" s="133"/>
      <c r="AG36" s="2"/>
      <c r="AH36" s="131"/>
      <c r="AI36" s="132"/>
      <c r="AJ36" s="132"/>
      <c r="AK36" s="132"/>
      <c r="AL36" s="132"/>
      <c r="AM36" s="132"/>
      <c r="AN36" s="133"/>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row>
    <row r="37" spans="1:64" ht="15.75" thickBot="1" x14ac:dyDescent="0.3">
      <c r="A37" s="2"/>
      <c r="B37" s="134"/>
      <c r="C37" s="135"/>
      <c r="D37" s="135"/>
      <c r="E37" s="135"/>
      <c r="F37" s="135"/>
      <c r="G37" s="135"/>
      <c r="H37" s="135"/>
      <c r="I37" s="135"/>
      <c r="J37" s="136"/>
      <c r="K37" s="2"/>
      <c r="L37" s="134"/>
      <c r="M37" s="135"/>
      <c r="N37" s="135"/>
      <c r="O37" s="135"/>
      <c r="P37" s="135"/>
      <c r="Q37" s="135"/>
      <c r="R37" s="135"/>
      <c r="S37" s="135"/>
      <c r="T37" s="135"/>
      <c r="U37" s="136"/>
      <c r="V37" s="2"/>
      <c r="W37" s="134"/>
      <c r="X37" s="135"/>
      <c r="Y37" s="135"/>
      <c r="Z37" s="135"/>
      <c r="AA37" s="135"/>
      <c r="AB37" s="135"/>
      <c r="AC37" s="135"/>
      <c r="AD37" s="135"/>
      <c r="AE37" s="135"/>
      <c r="AF37" s="136"/>
      <c r="AG37" s="2"/>
      <c r="AH37" s="134"/>
      <c r="AI37" s="135"/>
      <c r="AJ37" s="135"/>
      <c r="AK37" s="135"/>
      <c r="AL37" s="135"/>
      <c r="AM37" s="135"/>
      <c r="AN37" s="136"/>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row>
    <row r="38" spans="1:64"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row>
    <row r="39" spans="1:64"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row>
    <row r="40" spans="1:64"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row>
    <row r="41" spans="1:64"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row>
    <row r="42" spans="1:64"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row>
    <row r="43" spans="1:64"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row>
    <row r="44" spans="1:64"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row>
    <row r="45" spans="1:64"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row>
    <row r="46" spans="1:64"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row>
    <row r="47" spans="1:64"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row>
    <row r="48" spans="1:64"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row>
    <row r="49" spans="1:64"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row>
    <row r="50" spans="1:64"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row>
    <row r="51" spans="1:64"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row>
    <row r="52" spans="1:6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row>
    <row r="53" spans="1:64"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row>
    <row r="54" spans="1:64"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row>
    <row r="55" spans="1:64"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row>
    <row r="56" spans="1:64"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row>
    <row r="57" spans="1:64"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row>
    <row r="58" spans="1:64"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row>
    <row r="59" spans="1:64"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row>
    <row r="60" spans="1:64"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row>
    <row r="61" spans="1:64"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row>
    <row r="62" spans="1:64"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row>
    <row r="63" spans="1:64"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row>
    <row r="64" spans="1:64"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row>
    <row r="65" spans="1:64"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row>
    <row r="66" spans="1:64"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row>
    <row r="67" spans="1:64"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row>
    <row r="68" spans="1:64"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row>
    <row r="69" spans="1:64"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row>
    <row r="70" spans="1:64"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row>
    <row r="71" spans="1:64"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row>
    <row r="72" spans="1:64"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row>
    <row r="73" spans="1:64"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row>
    <row r="74" spans="1:64"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row>
    <row r="75" spans="1:64"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row>
  </sheetData>
  <sheetProtection algorithmName="SHA-512" hashValue="za5VbsEU1077M6AIKF1iLnyeMAqINvqcO738YZLK/GJ+GZMsNtgoCEj2JOW3kaAadjJITgCQD/5vYI6S6FNh0A==" saltValue="UeBtTTBFmzRcq4/1L5XpAw==" spinCount="100000" sheet="1" objects="1" scenarios="1"/>
  <mergeCells count="4">
    <mergeCell ref="B35:J37"/>
    <mergeCell ref="L35:U37"/>
    <mergeCell ref="W35:AF37"/>
    <mergeCell ref="AH35:AN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Résultats</vt:lpstr>
      <vt:lpstr>Explications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Contrôle résultats Loto nouvelle formule</dc:title>
  <dc:subject>Vérifier ses grilles Loto</dc:subject>
  <dc:creator>Jacques PASQUIER</dc:creator>
  <cp:lastModifiedBy>Jacques PASQUIER</cp:lastModifiedBy>
  <dcterms:created xsi:type="dcterms:W3CDTF">2019-11-04T22:59:29Z</dcterms:created>
  <dcterms:modified xsi:type="dcterms:W3CDTF">2019-11-07T23:19:42Z</dcterms:modified>
  <cp:version>V 1.00</cp:version>
</cp:coreProperties>
</file>