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omas\Documents\Excel\"/>
    </mc:Choice>
  </mc:AlternateContent>
  <bookViews>
    <workbookView xWindow="0" yWindow="0" windowWidth="20490" windowHeight="7755"/>
  </bookViews>
  <sheets>
    <sheet name="Entrées de données" sheetId="1" r:id="rId1"/>
    <sheet name="Récapitulatif mesnue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S4" i="2"/>
  <c r="S5" i="2"/>
  <c r="S6" i="2"/>
  <c r="S7" i="2"/>
  <c r="S8" i="2"/>
  <c r="S9" i="2"/>
  <c r="S10" i="2"/>
  <c r="E11" i="2"/>
  <c r="G11" i="2"/>
  <c r="I11" i="2"/>
  <c r="K11" i="2"/>
  <c r="M11" i="2"/>
  <c r="O11" i="2"/>
  <c r="Q11" i="2"/>
  <c r="C11" i="2"/>
  <c r="S2" i="2" l="1"/>
  <c r="S11" i="2" s="1"/>
  <c r="D99" i="1" l="1"/>
  <c r="C91" i="1"/>
  <c r="L34" i="1" s="1"/>
  <c r="D92" i="1" s="1"/>
  <c r="C92" i="1"/>
  <c r="C93" i="1"/>
  <c r="L36" i="1" s="1"/>
  <c r="C94" i="1"/>
  <c r="L37" i="1" s="1"/>
  <c r="D95" i="1" s="1"/>
  <c r="C95" i="1"/>
  <c r="C96" i="1"/>
  <c r="L39" i="1" s="1"/>
  <c r="C97" i="1"/>
  <c r="L40" i="1" s="1"/>
  <c r="C98" i="1"/>
  <c r="L41" i="1" s="1"/>
  <c r="C99" i="1"/>
  <c r="C100" i="1"/>
  <c r="L43" i="1" s="1"/>
  <c r="D101" i="1" s="1"/>
  <c r="C101" i="1"/>
  <c r="L44" i="1" s="1"/>
  <c r="D102" i="1" s="1"/>
  <c r="C102" i="1"/>
  <c r="L45" i="1" s="1"/>
  <c r="C103" i="1"/>
  <c r="C104" i="1"/>
  <c r="C105" i="1"/>
  <c r="C88" i="1"/>
  <c r="L31" i="1" s="1"/>
  <c r="C89" i="1"/>
  <c r="D89" i="1"/>
  <c r="E89" i="1"/>
  <c r="F89" i="1"/>
  <c r="G89" i="1"/>
  <c r="H89" i="1"/>
  <c r="I89" i="1"/>
  <c r="J89" i="1"/>
  <c r="K89" i="1"/>
  <c r="C90" i="1"/>
  <c r="D90" i="1"/>
  <c r="E90" i="1"/>
  <c r="F90" i="1"/>
  <c r="G90" i="1"/>
  <c r="H90" i="1"/>
  <c r="J90" i="1"/>
  <c r="K90" i="1"/>
  <c r="L35" i="1"/>
  <c r="D93" i="1" s="1"/>
  <c r="E92" i="1"/>
  <c r="F92" i="1"/>
  <c r="H92" i="1"/>
  <c r="I92" i="1"/>
  <c r="J92" i="1"/>
  <c r="K92" i="1"/>
  <c r="E93" i="1"/>
  <c r="F93" i="1"/>
  <c r="G93" i="1"/>
  <c r="H93" i="1"/>
  <c r="I93" i="1"/>
  <c r="J93" i="1"/>
  <c r="K93" i="1"/>
  <c r="E95" i="1"/>
  <c r="F95" i="1"/>
  <c r="H95" i="1"/>
  <c r="I95" i="1"/>
  <c r="J95" i="1"/>
  <c r="K95" i="1"/>
  <c r="E96" i="1"/>
  <c r="F96" i="1"/>
  <c r="G96" i="1"/>
  <c r="I96" i="1"/>
  <c r="J96" i="1"/>
  <c r="K96" i="1"/>
  <c r="E98" i="1"/>
  <c r="F98" i="1"/>
  <c r="G98" i="1"/>
  <c r="I98" i="1"/>
  <c r="J98" i="1"/>
  <c r="K98" i="1"/>
  <c r="F99" i="1"/>
  <c r="G99" i="1"/>
  <c r="H99" i="1"/>
  <c r="I99" i="1"/>
  <c r="J99" i="1"/>
  <c r="K99" i="1"/>
  <c r="E101" i="1"/>
  <c r="F101" i="1"/>
  <c r="G101" i="1"/>
  <c r="I101" i="1"/>
  <c r="J101" i="1"/>
  <c r="K101" i="1"/>
  <c r="E102" i="1"/>
  <c r="F102" i="1"/>
  <c r="G102" i="1"/>
  <c r="I102" i="1"/>
  <c r="J102" i="1"/>
  <c r="K102" i="1"/>
  <c r="D105" i="1"/>
  <c r="E104" i="1"/>
  <c r="F104" i="1"/>
  <c r="G104" i="1"/>
  <c r="I104" i="1"/>
  <c r="J104" i="1"/>
  <c r="K104" i="1"/>
  <c r="E105" i="1"/>
  <c r="F105" i="1"/>
  <c r="G105" i="1"/>
  <c r="H105" i="1"/>
  <c r="I105" i="1"/>
  <c r="J105" i="1"/>
  <c r="K105" i="1"/>
  <c r="L32" i="1"/>
  <c r="I90" i="1" s="1"/>
  <c r="L33" i="1"/>
  <c r="L38" i="1"/>
  <c r="D96" i="1" s="1"/>
  <c r="L42" i="1"/>
  <c r="L46" i="1"/>
  <c r="D104" i="1" s="1"/>
  <c r="H104" i="1" l="1"/>
  <c r="H102" i="1"/>
  <c r="H101" i="1"/>
  <c r="E99" i="1"/>
  <c r="D98" i="1"/>
  <c r="H98" i="1"/>
  <c r="H96" i="1"/>
  <c r="G95" i="1"/>
  <c r="G92" i="1"/>
  <c r="D86" i="1"/>
  <c r="E86" i="1"/>
  <c r="F86" i="1"/>
  <c r="G86" i="1"/>
  <c r="H86" i="1"/>
  <c r="I86" i="1"/>
  <c r="J86" i="1"/>
  <c r="K86" i="1"/>
  <c r="D87" i="1"/>
  <c r="E87" i="1"/>
  <c r="F87" i="1"/>
  <c r="G87" i="1"/>
  <c r="H87" i="1"/>
  <c r="I87" i="1"/>
  <c r="J87" i="1"/>
  <c r="K87" i="1"/>
  <c r="C86" i="1"/>
  <c r="C87" i="1"/>
  <c r="L30" i="1" s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62" i="1"/>
  <c r="D64" i="1"/>
  <c r="E64" i="1"/>
  <c r="F64" i="1"/>
  <c r="G64" i="1"/>
  <c r="H64" i="1"/>
  <c r="J64" i="1"/>
  <c r="D65" i="1"/>
  <c r="F65" i="1"/>
  <c r="G65" i="1"/>
  <c r="H65" i="1"/>
  <c r="J65" i="1"/>
  <c r="D66" i="1"/>
  <c r="E66" i="1"/>
  <c r="F66" i="1"/>
  <c r="G66" i="1"/>
  <c r="H66" i="1"/>
  <c r="I66" i="1"/>
  <c r="D67" i="1"/>
  <c r="E67" i="1"/>
  <c r="F67" i="1"/>
  <c r="G67" i="1"/>
  <c r="H67" i="1"/>
  <c r="I67" i="1"/>
  <c r="D68" i="1"/>
  <c r="E68" i="1"/>
  <c r="G68" i="1"/>
  <c r="H68" i="1"/>
  <c r="J68" i="1"/>
  <c r="D69" i="1"/>
  <c r="G69" i="1"/>
  <c r="H69" i="1"/>
  <c r="I69" i="1"/>
  <c r="J69" i="1"/>
  <c r="D70" i="1"/>
  <c r="F70" i="1"/>
  <c r="G70" i="1"/>
  <c r="I70" i="1"/>
  <c r="J70" i="1"/>
  <c r="E71" i="1"/>
  <c r="F71" i="1"/>
  <c r="G71" i="1"/>
  <c r="I71" i="1"/>
  <c r="J71" i="1"/>
  <c r="E72" i="1"/>
  <c r="G72" i="1"/>
  <c r="H72" i="1"/>
  <c r="I72" i="1"/>
  <c r="J72" i="1"/>
  <c r="D73" i="1"/>
  <c r="F73" i="1"/>
  <c r="G73" i="1"/>
  <c r="H73" i="1"/>
  <c r="I73" i="1"/>
  <c r="J73" i="1"/>
  <c r="D74" i="1"/>
  <c r="E74" i="1"/>
  <c r="F74" i="1"/>
  <c r="G74" i="1"/>
  <c r="I74" i="1"/>
  <c r="J74" i="1"/>
  <c r="D75" i="1"/>
  <c r="F75" i="1"/>
  <c r="G75" i="1"/>
  <c r="H75" i="1"/>
  <c r="I75" i="1"/>
  <c r="J75" i="1"/>
  <c r="D76" i="1"/>
  <c r="E76" i="1"/>
  <c r="F76" i="1"/>
  <c r="G76" i="1"/>
  <c r="I76" i="1"/>
  <c r="J76" i="1"/>
  <c r="D77" i="1"/>
  <c r="E77" i="1"/>
  <c r="F77" i="1"/>
  <c r="G77" i="1"/>
  <c r="H77" i="1"/>
  <c r="I77" i="1"/>
  <c r="J77" i="1"/>
  <c r="D78" i="1"/>
  <c r="E78" i="1"/>
  <c r="F78" i="1"/>
  <c r="G78" i="1"/>
  <c r="I78" i="1"/>
  <c r="J78" i="1"/>
  <c r="D79" i="1"/>
  <c r="E79" i="1"/>
  <c r="F79" i="1"/>
  <c r="G79" i="1"/>
  <c r="I79" i="1"/>
  <c r="J79" i="1"/>
  <c r="D80" i="1"/>
  <c r="E80" i="1"/>
  <c r="F80" i="1"/>
  <c r="G80" i="1"/>
  <c r="I80" i="1"/>
  <c r="J80" i="1"/>
  <c r="D81" i="1"/>
  <c r="E81" i="1"/>
  <c r="F81" i="1"/>
  <c r="G81" i="1"/>
  <c r="H81" i="1"/>
  <c r="I81" i="1"/>
  <c r="J81" i="1"/>
  <c r="D82" i="1"/>
  <c r="E82" i="1"/>
  <c r="F82" i="1"/>
  <c r="G82" i="1"/>
  <c r="H82" i="1"/>
  <c r="I82" i="1"/>
  <c r="J82" i="1"/>
  <c r="D83" i="1"/>
  <c r="E83" i="1"/>
  <c r="F83" i="1"/>
  <c r="G83" i="1"/>
  <c r="H83" i="1"/>
  <c r="I83" i="1"/>
  <c r="J83" i="1"/>
  <c r="E84" i="1"/>
  <c r="F84" i="1"/>
  <c r="G84" i="1"/>
  <c r="I84" i="1"/>
  <c r="J84" i="1"/>
  <c r="E85" i="1"/>
  <c r="F85" i="1"/>
  <c r="G85" i="1"/>
  <c r="I85" i="1"/>
  <c r="J85" i="1"/>
  <c r="L29" i="1"/>
  <c r="C80" i="1"/>
  <c r="L23" i="1" s="1"/>
  <c r="C81" i="1"/>
  <c r="L24" i="1" s="1"/>
  <c r="C82" i="1"/>
  <c r="L25" i="1" s="1"/>
  <c r="C83" i="1"/>
  <c r="L26" i="1" s="1"/>
  <c r="C84" i="1"/>
  <c r="L27" i="1" s="1"/>
  <c r="H85" i="1" s="1"/>
  <c r="C85" i="1"/>
  <c r="L28" i="1" s="1"/>
  <c r="J63" i="1"/>
  <c r="I62" i="1"/>
  <c r="H63" i="1"/>
  <c r="H62" i="1"/>
  <c r="A27" i="1" l="1"/>
  <c r="M69" i="1" s="1"/>
  <c r="D85" i="1"/>
  <c r="H84" i="1"/>
  <c r="D84" i="1"/>
  <c r="G63" i="1"/>
  <c r="E63" i="1"/>
  <c r="F62" i="1"/>
  <c r="E62" i="1"/>
  <c r="C74" i="1"/>
  <c r="L17" i="1" s="1"/>
  <c r="E75" i="1" s="1"/>
  <c r="C75" i="1"/>
  <c r="L18" i="1" s="1"/>
  <c r="H76" i="1" s="1"/>
  <c r="C76" i="1"/>
  <c r="L19" i="1" s="1"/>
  <c r="C77" i="1"/>
  <c r="L20" i="1" s="1"/>
  <c r="H78" i="1" s="1"/>
  <c r="C78" i="1"/>
  <c r="L21" i="1" s="1"/>
  <c r="H79" i="1" s="1"/>
  <c r="C79" i="1"/>
  <c r="L22" i="1" s="1"/>
  <c r="H80" i="1" s="1"/>
  <c r="C62" i="1"/>
  <c r="L5" i="1" s="1"/>
  <c r="C63" i="1"/>
  <c r="L6" i="1" s="1"/>
  <c r="I64" i="1" s="1"/>
  <c r="C64" i="1"/>
  <c r="L7" i="1" s="1"/>
  <c r="C65" i="1"/>
  <c r="L8" i="1" s="1"/>
  <c r="J66" i="1" s="1"/>
  <c r="C66" i="1"/>
  <c r="L9" i="1" s="1"/>
  <c r="J67" i="1" s="1"/>
  <c r="C67" i="1"/>
  <c r="L10" i="1" s="1"/>
  <c r="C68" i="1"/>
  <c r="L11" i="1" s="1"/>
  <c r="C69" i="1"/>
  <c r="L12" i="1" s="1"/>
  <c r="C70" i="1"/>
  <c r="L13" i="1" s="1"/>
  <c r="C71" i="1"/>
  <c r="L14" i="1" s="1"/>
  <c r="C72" i="1"/>
  <c r="L15" i="1" s="1"/>
  <c r="E73" i="1" s="1"/>
  <c r="C73" i="1"/>
  <c r="L16" i="1" s="1"/>
  <c r="H74" i="1" s="1"/>
  <c r="C61" i="1"/>
  <c r="L4" i="1" s="1"/>
  <c r="G62" i="1" s="1"/>
  <c r="F72" i="1" l="1"/>
  <c r="D72" i="1"/>
  <c r="H71" i="1"/>
  <c r="D71" i="1"/>
  <c r="E70" i="1"/>
  <c r="H70" i="1"/>
  <c r="E69" i="1"/>
  <c r="F69" i="1"/>
  <c r="I68" i="1"/>
  <c r="F68" i="1"/>
  <c r="I65" i="1"/>
  <c r="E65" i="1"/>
  <c r="D63" i="1"/>
  <c r="I63" i="1"/>
  <c r="A15" i="1"/>
  <c r="M65" i="1" s="1"/>
  <c r="A9" i="1"/>
  <c r="M63" i="1" s="1"/>
  <c r="D62" i="1"/>
  <c r="J62" i="1"/>
  <c r="A24" i="1" s="1"/>
  <c r="M68" i="1" s="1"/>
  <c r="A21" i="1"/>
  <c r="M67" i="1" s="1"/>
  <c r="F63" i="1"/>
  <c r="A18" i="1" l="1"/>
  <c r="M66" i="1" s="1"/>
  <c r="A6" i="1"/>
  <c r="A12" i="1"/>
  <c r="A30" i="1" s="1"/>
  <c r="M62" i="1"/>
  <c r="M64" i="1" l="1"/>
</calcChain>
</file>

<file path=xl/sharedStrings.xml><?xml version="1.0" encoding="utf-8"?>
<sst xmlns="http://schemas.openxmlformats.org/spreadsheetml/2006/main" count="91" uniqueCount="70">
  <si>
    <t>Entrez la date</t>
  </si>
  <si>
    <t>Jour</t>
  </si>
  <si>
    <t>Mois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</si>
  <si>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</si>
  <si>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</si>
  <si>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</si>
  <si>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</si>
  <si>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</si>
  <si>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</si>
  <si>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</si>
  <si>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</si>
  <si>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</si>
  <si>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</si>
  <si>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</si>
  <si>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</si>
  <si>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</si>
  <si>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</si>
  <si>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</si>
  <si>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</si>
  <si>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</si>
  <si>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</si>
  <si>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</si>
  <si>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</si>
  <si>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</si>
  <si>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</si>
  <si>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</si>
  <si>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</si>
  <si>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</si>
  <si>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</si>
  <si>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</si>
  <si>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</si>
  <si>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</si>
  <si>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</si>
  <si>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</si>
  <si>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Année</t>
  </si>
  <si>
    <t xml:space="preserve">                          Liste de courses</t>
  </si>
  <si>
    <t>Elément</t>
  </si>
  <si>
    <t>Quantité</t>
  </si>
  <si>
    <t>Unité</t>
  </si>
  <si>
    <t>Prix unitaire</t>
  </si>
  <si>
    <t>TOTAL</t>
  </si>
  <si>
    <t>Type</t>
  </si>
  <si>
    <t>Prod laitier</t>
  </si>
  <si>
    <t>Fruit de mer</t>
  </si>
  <si>
    <t>Viande</t>
  </si>
  <si>
    <t>Total fruits de mer</t>
  </si>
  <si>
    <t>Total viandes</t>
  </si>
  <si>
    <t>Total produits laitiers</t>
  </si>
  <si>
    <t>Produits laitiers</t>
  </si>
  <si>
    <t>Fruits de mer</t>
  </si>
  <si>
    <t>Viandes</t>
  </si>
  <si>
    <t>TOTAL COURSES</t>
  </si>
  <si>
    <t>Date</t>
  </si>
  <si>
    <t>Aliments de bases</t>
  </si>
  <si>
    <t>Fruits ou légumes</t>
  </si>
  <si>
    <t>Gras, sucrés</t>
  </si>
  <si>
    <t>Hygiène</t>
  </si>
  <si>
    <t>Alim base</t>
  </si>
  <si>
    <t>Fruit légume</t>
  </si>
  <si>
    <t>Gras sucré</t>
  </si>
  <si>
    <t>Total fruits ou légumes</t>
  </si>
  <si>
    <t>Total aliments de bases</t>
  </si>
  <si>
    <t>Total aliments gras, sucrés</t>
  </si>
  <si>
    <t>Total gâteaux,biscuits</t>
  </si>
  <si>
    <t>gat, biscuit</t>
  </si>
  <si>
    <t>Gâteaux, biscuits</t>
  </si>
  <si>
    <t>Produits hygiéiques</t>
  </si>
  <si>
    <t>Produits hygiéniques</t>
  </si>
  <si>
    <t>Aliments gras, sucrés</t>
  </si>
  <si>
    <t>Total produits hygiéniques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</si>
</sst>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F800]dddd\,\ mmmm\ dd\,\ yyyy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002060"/>
      <name val="Verdana"/>
      <family val="2"/>
    </font>
    <font>
      <sz val="18"/>
      <color theme="1"/>
      <name val="Calibri Light"/>
      <family val="2"/>
      <scheme val="major"/>
    </font>
    <font>
      <sz val="16"/>
      <color theme="1"/>
      <name val="Verdana"/>
      <family val="2"/>
    </font>
    <font>
      <sz val="19"/>
      <color theme="1"/>
      <name val="Calibri Light"/>
      <family val="2"/>
      <scheme val="major"/>
    </font>
    <font>
      <b/>
      <u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6"/>
      <color theme="0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552E4"/>
        <bgColor indexed="64"/>
      </patternFill>
    </fill>
    <fill>
      <patternFill patternType="solid">
        <fgColor rgb="FFAE28D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FFAFD"/>
        <bgColor indexed="64"/>
      </patternFill>
    </fill>
    <fill>
      <patternFill patternType="solid">
        <fgColor rgb="FFCAFAF9"/>
        <bgColor indexed="64"/>
      </patternFill>
    </fill>
    <fill>
      <patternFill patternType="solid">
        <fgColor rgb="FFFAD2DE"/>
        <bgColor indexed="64"/>
      </patternFill>
    </fill>
    <fill>
      <patternFill patternType="solid">
        <fgColor rgb="FFF29CB0"/>
        <bgColor indexed="64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0" fillId="26" borderId="12" applyNumberFormat="0" applyAlignment="0" applyProtection="0"/>
    <xf numFmtId="0" fontId="19" fillId="27" borderId="0" applyNumberFormat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5" borderId="0" xfId="0" applyFill="1"/>
    <xf numFmtId="0" fontId="6" fillId="5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10" borderId="0" xfId="0" applyFont="1" applyFill="1" applyAlignment="1">
      <alignment horizontal="right"/>
    </xf>
    <xf numFmtId="0" fontId="3" fillId="10" borderId="0" xfId="0" applyFont="1" applyFill="1" applyAlignment="1">
      <alignment horizontal="left"/>
    </xf>
    <xf numFmtId="0" fontId="0" fillId="10" borderId="0" xfId="0" applyFill="1"/>
    <xf numFmtId="164" fontId="0" fillId="0" borderId="0" xfId="0" applyNumberFormat="1"/>
    <xf numFmtId="0" fontId="0" fillId="4" borderId="0" xfId="0" applyFill="1"/>
    <xf numFmtId="0" fontId="1" fillId="0" borderId="0" xfId="0" applyFont="1" applyAlignment="1">
      <alignment horizontal="center"/>
    </xf>
    <xf numFmtId="164" fontId="1" fillId="0" borderId="0" xfId="0" applyNumberFormat="1" applyFont="1" applyAlignment="1"/>
    <xf numFmtId="0" fontId="1" fillId="0" borderId="0" xfId="0" applyFont="1" applyAlignment="1"/>
    <xf numFmtId="164" fontId="0" fillId="0" borderId="0" xfId="0" applyNumberFormat="1" applyAlignment="1"/>
    <xf numFmtId="0" fontId="10" fillId="5" borderId="0" xfId="0" applyFont="1" applyFill="1" applyBorder="1" applyAlignment="1"/>
    <xf numFmtId="0" fontId="0" fillId="0" borderId="0" xfId="0" applyAlignment="1">
      <alignment horizontal="center"/>
    </xf>
    <xf numFmtId="20" fontId="0" fillId="10" borderId="0" xfId="0" applyNumberFormat="1" applyFill="1"/>
    <xf numFmtId="164" fontId="0" fillId="10" borderId="0" xfId="0" applyNumberFormat="1" applyFill="1"/>
    <xf numFmtId="14" fontId="0" fillId="0" borderId="0" xfId="0" applyNumberFormat="1"/>
    <xf numFmtId="0" fontId="14" fillId="0" borderId="0" xfId="0" applyFont="1"/>
    <xf numFmtId="165" fontId="0" fillId="0" borderId="0" xfId="0" applyNumberFormat="1" applyFill="1" applyBorder="1" applyAlignment="1"/>
    <xf numFmtId="0" fontId="0" fillId="0" borderId="0" xfId="0" applyFill="1" applyBorder="1" applyAlignment="1"/>
    <xf numFmtId="165" fontId="0" fillId="0" borderId="0" xfId="0" applyNumberFormat="1" applyAlignment="1"/>
    <xf numFmtId="0" fontId="0" fillId="0" borderId="0" xfId="0" applyAlignment="1"/>
    <xf numFmtId="164" fontId="3" fillId="10" borderId="0" xfId="0" applyNumberFormat="1" applyFont="1" applyFill="1" applyAlignment="1">
      <alignment horizontal="center"/>
    </xf>
    <xf numFmtId="164" fontId="9" fillId="10" borderId="0" xfId="0" applyNumberFormat="1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11" fillId="21" borderId="0" xfId="0" applyFont="1" applyFill="1" applyAlignment="1">
      <alignment horizontal="center"/>
    </xf>
    <xf numFmtId="164" fontId="5" fillId="22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11" fillId="16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0" fillId="5" borderId="4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3" fillId="14" borderId="0" xfId="0" applyFont="1" applyFill="1" applyAlignment="1">
      <alignment horizontal="center" vertical="center"/>
    </xf>
    <xf numFmtId="164" fontId="12" fillId="15" borderId="0" xfId="0" applyNumberFormat="1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164" fontId="5" fillId="12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64" fontId="5" fillId="13" borderId="0" xfId="0" applyNumberFormat="1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164" fontId="5" fillId="11" borderId="0" xfId="0" applyNumberFormat="1" applyFont="1" applyFill="1" applyAlignment="1">
      <alignment horizontal="center"/>
    </xf>
    <xf numFmtId="164" fontId="5" fillId="17" borderId="0" xfId="0" applyNumberFormat="1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164" fontId="5" fillId="18" borderId="0" xfId="0" applyNumberFormat="1" applyFont="1" applyFill="1" applyAlignment="1">
      <alignment horizontal="center"/>
    </xf>
    <xf numFmtId="0" fontId="11" fillId="19" borderId="0" xfId="0" applyFont="1" applyFill="1" applyAlignment="1">
      <alignment horizontal="center"/>
    </xf>
    <xf numFmtId="164" fontId="5" fillId="20" borderId="0" xfId="0" applyNumberFormat="1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5" fontId="20" fillId="26" borderId="12" xfId="4" applyNumberFormat="1" applyAlignment="1">
      <alignment horizontal="center"/>
    </xf>
    <xf numFmtId="0" fontId="6" fillId="27" borderId="11" xfId="5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0" fillId="8" borderId="11" xfId="0" applyNumberFormat="1" applyFill="1" applyBorder="1" applyAlignment="1">
      <alignment horizontal="center"/>
    </xf>
    <xf numFmtId="164" fontId="1" fillId="8" borderId="11" xfId="0" applyNumberFormat="1" applyFont="1" applyFill="1" applyBorder="1" applyAlignment="1">
      <alignment horizontal="center"/>
    </xf>
    <xf numFmtId="0" fontId="17" fillId="25" borderId="11" xfId="3" applyFont="1" applyBorder="1" applyAlignment="1">
      <alignment horizontal="center"/>
    </xf>
    <xf numFmtId="0" fontId="17" fillId="23" borderId="11" xfId="1" applyFont="1" applyBorder="1" applyAlignment="1">
      <alignment horizontal="center"/>
    </xf>
    <xf numFmtId="0" fontId="18" fillId="24" borderId="11" xfId="2" applyFont="1" applyBorder="1" applyAlignment="1">
      <alignment horizontal="center"/>
    </xf>
    <xf numFmtId="164" fontId="8" fillId="8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1" fillId="23" borderId="11" xfId="1" applyNumberFormat="1" applyFont="1" applyBorder="1" applyAlignment="1">
      <alignment horizontal="center" vertical="center"/>
    </xf>
  </cellXfs>
  <cellStyles count="6">
    <cellStyle name="40 % - Accent5" xfId="5" builtinId="47"/>
    <cellStyle name="60 % - Accent5" xfId="3" builtinId="48"/>
    <cellStyle name="Accent1" xfId="1" builtinId="29"/>
    <cellStyle name="Accent5" xfId="2" builtinId="45"/>
    <cellStyle name="Normal" xfId="0" builtinId="0"/>
    <cellStyle name="Sortie" xfId="4" builtinId="21"/>
  </cellStyles>
  <dxfs count="0"/>
  <tableStyles count="0" defaultTableStyle="TableStyleMedium2" defaultPivotStyle="PivotStyleLight16"/>
  <colors>
    <mruColors>
      <color rgb="FFF29CB0"/>
      <color rgb="FFF098AD"/>
      <color rgb="FFFAD2DE"/>
      <color rgb="FFEF8DA4"/>
      <color rgb="FFCAFAF9"/>
      <color rgb="FFB7F5FB"/>
      <color rgb="FFDFFAFD"/>
      <color rgb="FFD0FAFC"/>
      <color rgb="FFC2F5F6"/>
      <color rgb="FFAE28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du coût des aliments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9522378694329"/>
                      <c:h val="0.20074629880118386"/>
                    </c:manualLayout>
                  </c15:layout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306719953753"/>
                      <c:h val="0.2231658664589606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'Entrées de données'!$L$62:$L$69</c:f>
              <c:strCache>
                <c:ptCount val="8"/>
                <c:pt idx="0">
                  <c:v>Produits hygiéiques</c:v>
                </c:pt>
                <c:pt idx="1">
                  <c:v>Produits laitiers</c:v>
                </c:pt>
                <c:pt idx="2">
                  <c:v>Fruits de mer</c:v>
                </c:pt>
                <c:pt idx="3">
                  <c:v>Viandes</c:v>
                </c:pt>
                <c:pt idx="4">
                  <c:v>Fruits ou légumes</c:v>
                </c:pt>
                <c:pt idx="5">
                  <c:v>Aliments de bases</c:v>
                </c:pt>
                <c:pt idx="6">
                  <c:v>Gras, sucrés</c:v>
                </c:pt>
                <c:pt idx="7">
                  <c:v>Gâteaux, biscuits</c:v>
                </c:pt>
              </c:strCache>
            </c:strRef>
          </c:cat>
          <c:val>
            <c:numRef>
              <c:f>'Entrées de données'!$M$62:$M$69</c:f>
              <c:numCache>
                <c:formatCode>#.##0\.00\ "$"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375671527483557E-2"/>
          <c:y val="0.72086353873642384"/>
          <c:w val="0.82174246567160836"/>
          <c:h val="0.26797107314618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2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523875</xdr:colOff>
      <xdr:row>3</xdr:row>
      <xdr:rowOff>190500</xdr:rowOff>
    </xdr:from>
    <xdr:to>
      <xdr:col>17</xdr:col>
      <xdr:colOff>690561</xdr:colOff>
      <xdr:row>18</xdr:row>
      <xdr:rowOff>30956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628650</xdr:colOff>
          <xdr:row>0</xdr:row>
          <xdr:rowOff>76200</xdr:rowOff>
        </xdr:from>
        <xdr:to>
          <xdr:col>23</xdr:col>
          <xdr:colOff>400050</xdr:colOff>
          <xdr:row>2</xdr:row>
          <xdr:rowOff>66675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Calibri"/>
                </a:rPr>
                <a:t>RAZ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0" tint="-0.249977111117893"/>
  </sheetPr>
  <dimension ref="A1:X105"/>
  <sheetViews>
    <sheetView tabSelected="1" topLeftCell="B1" zoomScale="90" zoomScaleNormal="90" workbookViewId="0">
      <selection activeCell="D3" sqref="D3:E3"/>
    </sheetView>
  </sheetViews>
  <sheetFormatPr baseColWidth="10" defaultRowHeight="15" x14ac:dyDescent="0.25"/>
  <cols>
    <col min="1" max="3" width="12.140625" customWidth="1"/>
    <col min="4" max="4" width="13.28515625" customWidth="1"/>
    <col min="5" max="5" width="15.140625" customWidth="1"/>
    <col min="9" max="9" width="11.85546875" customWidth="1"/>
  </cols>
  <sheetData>
    <row r="1" spans="1:24" ht="30" customHeight="1" x14ac:dyDescent="0.3">
      <c r="A1" s="38" t="s">
        <v>0</v>
      </c>
      <c r="B1" s="39"/>
      <c r="C1" s="40"/>
      <c r="D1" s="45" t="s">
        <v>35</v>
      </c>
      <c r="E1" s="46"/>
      <c r="F1" s="46"/>
      <c r="G1" s="46"/>
      <c r="H1" s="46"/>
      <c r="I1" s="46"/>
      <c r="J1" s="46"/>
      <c r="K1" s="46"/>
      <c r="L1" s="46"/>
      <c r="M1" s="46"/>
      <c r="N1" s="21"/>
      <c r="O1" s="21"/>
      <c r="P1" s="21"/>
      <c r="Q1" s="21"/>
      <c r="R1" s="37"/>
      <c r="S1" s="37"/>
      <c r="T1" s="37"/>
      <c r="U1" s="37"/>
      <c r="V1" s="14"/>
      <c r="W1" s="14"/>
      <c r="X1" s="14"/>
    </row>
    <row r="2" spans="1:24" ht="15" customHeight="1" x14ac:dyDescent="0.3">
      <c r="A2" s="6" t="s">
        <v>1</v>
      </c>
      <c r="B2" s="7" t="s">
        <v>2</v>
      </c>
      <c r="C2" s="8" t="s">
        <v>34</v>
      </c>
      <c r="D2" s="47"/>
      <c r="E2" s="48"/>
      <c r="F2" s="48"/>
      <c r="G2" s="48"/>
      <c r="H2" s="48"/>
      <c r="I2" s="48"/>
      <c r="J2" s="48"/>
      <c r="K2" s="48"/>
      <c r="L2" s="48"/>
      <c r="M2" s="48"/>
      <c r="N2" s="21"/>
      <c r="O2" s="21"/>
      <c r="P2" s="21"/>
      <c r="Q2" s="21"/>
      <c r="R2" s="37"/>
      <c r="S2" s="37"/>
      <c r="T2" s="37"/>
      <c r="U2" s="37"/>
      <c r="V2" s="14"/>
      <c r="W2" s="14"/>
      <c r="X2" s="14"/>
    </row>
    <row r="3" spans="1:24" ht="24" customHeight="1" x14ac:dyDescent="0.3">
      <c r="A3" s="9" t="s">
        <v>14</v>
      </c>
      <c r="B3" s="10" t="s">
        <v>4</v>
      </c>
      <c r="C3" s="11">
        <v>2014</v>
      </c>
      <c r="D3" s="41" t="s">
        <v>36</v>
      </c>
      <c r="E3" s="42"/>
      <c r="F3" s="42" t="s">
        <v>41</v>
      </c>
      <c r="G3" s="42"/>
      <c r="H3" s="5" t="s">
        <v>37</v>
      </c>
      <c r="I3" s="5" t="s">
        <v>38</v>
      </c>
      <c r="J3" s="42" t="s">
        <v>39</v>
      </c>
      <c r="K3" s="42"/>
      <c r="L3" s="44" t="s">
        <v>40</v>
      </c>
      <c r="M3" s="44"/>
      <c r="N3" s="44"/>
      <c r="O3" s="4"/>
      <c r="P3" s="4"/>
      <c r="Q3" s="4"/>
      <c r="R3" s="37"/>
      <c r="S3" s="37"/>
      <c r="T3" s="37"/>
      <c r="U3" s="37"/>
      <c r="V3" s="14"/>
      <c r="W3" s="14"/>
      <c r="X3" s="14"/>
    </row>
    <row r="4" spans="1:24" ht="18.75" customHeight="1" x14ac:dyDescent="0.3">
      <c r="A4" s="14"/>
      <c r="B4" s="14"/>
      <c r="C4" s="14"/>
      <c r="D4" s="34"/>
      <c r="E4" s="34"/>
      <c r="F4" s="34"/>
      <c r="G4" s="34"/>
      <c r="H4" s="12"/>
      <c r="I4" s="13"/>
      <c r="J4" s="31"/>
      <c r="K4" s="31"/>
      <c r="L4" s="32">
        <f t="shared" ref="L4:L30" si="0">IF(ISERROR(C61),"",C61)</f>
        <v>0</v>
      </c>
      <c r="M4" s="33"/>
      <c r="N4" s="33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8.75" customHeight="1" x14ac:dyDescent="0.35">
      <c r="A5" s="51" t="s">
        <v>69</v>
      </c>
      <c r="B5" s="51"/>
      <c r="C5" s="51"/>
      <c r="D5" s="34"/>
      <c r="E5" s="34"/>
      <c r="F5" s="34"/>
      <c r="G5" s="34"/>
      <c r="H5" s="12"/>
      <c r="I5" s="13"/>
      <c r="J5" s="31"/>
      <c r="K5" s="31"/>
      <c r="L5" s="32">
        <f t="shared" si="0"/>
        <v>0</v>
      </c>
      <c r="M5" s="33"/>
      <c r="N5" s="33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8.75" customHeight="1" x14ac:dyDescent="0.3">
      <c r="A6" s="52">
        <f>SUM(D62:D105)</f>
        <v>0</v>
      </c>
      <c r="B6" s="52"/>
      <c r="C6" s="52"/>
      <c r="D6" s="34"/>
      <c r="E6" s="34"/>
      <c r="F6" s="34"/>
      <c r="G6" s="34"/>
      <c r="H6" s="12"/>
      <c r="I6" s="13"/>
      <c r="J6" s="31"/>
      <c r="K6" s="31"/>
      <c r="L6" s="32">
        <f t="shared" si="0"/>
        <v>0</v>
      </c>
      <c r="M6" s="33"/>
      <c r="N6" s="33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8.75" customHeight="1" x14ac:dyDescent="0.3">
      <c r="A7" s="14"/>
      <c r="B7" s="14"/>
      <c r="C7" s="14"/>
      <c r="D7" s="34"/>
      <c r="E7" s="34"/>
      <c r="F7" s="34"/>
      <c r="G7" s="34"/>
      <c r="H7" s="12"/>
      <c r="I7" s="13"/>
      <c r="J7" s="31"/>
      <c r="K7" s="31"/>
      <c r="L7" s="32">
        <f t="shared" si="0"/>
        <v>0</v>
      </c>
      <c r="M7" s="33"/>
      <c r="N7" s="33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8.75" customHeight="1" x14ac:dyDescent="0.35">
      <c r="A8" s="53" t="s">
        <v>47</v>
      </c>
      <c r="B8" s="53"/>
      <c r="C8" s="53"/>
      <c r="D8" s="34"/>
      <c r="E8" s="34"/>
      <c r="F8" s="34"/>
      <c r="G8" s="34"/>
      <c r="H8" s="12"/>
      <c r="I8" s="13"/>
      <c r="J8" s="31"/>
      <c r="K8" s="31"/>
      <c r="L8" s="32">
        <f t="shared" si="0"/>
        <v>0</v>
      </c>
      <c r="M8" s="33"/>
      <c r="N8" s="33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8.75" customHeight="1" x14ac:dyDescent="0.3">
      <c r="A9" s="54">
        <f>SUM(E62:E105)</f>
        <v>0</v>
      </c>
      <c r="B9" s="54"/>
      <c r="C9" s="54"/>
      <c r="D9" s="34"/>
      <c r="E9" s="34"/>
      <c r="F9" s="34"/>
      <c r="G9" s="34"/>
      <c r="H9" s="12"/>
      <c r="I9" s="13"/>
      <c r="J9" s="31"/>
      <c r="K9" s="31"/>
      <c r="L9" s="32">
        <f t="shared" si="0"/>
        <v>0</v>
      </c>
      <c r="M9" s="33"/>
      <c r="N9" s="33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8.75" customHeight="1" x14ac:dyDescent="0.3">
      <c r="A10" s="14"/>
      <c r="B10" s="14"/>
      <c r="C10" s="14"/>
      <c r="D10" s="34"/>
      <c r="E10" s="34"/>
      <c r="F10" s="34"/>
      <c r="G10" s="34"/>
      <c r="H10" s="12"/>
      <c r="I10" s="13"/>
      <c r="J10" s="31"/>
      <c r="K10" s="31"/>
      <c r="L10" s="32">
        <f t="shared" si="0"/>
        <v>0</v>
      </c>
      <c r="M10" s="33"/>
      <c r="N10" s="33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8.75" customHeight="1" x14ac:dyDescent="0.35">
      <c r="A11" s="55" t="s">
        <v>45</v>
      </c>
      <c r="B11" s="55"/>
      <c r="C11" s="55"/>
      <c r="D11" s="34"/>
      <c r="E11" s="34"/>
      <c r="F11" s="34"/>
      <c r="G11" s="34"/>
      <c r="H11" s="12"/>
      <c r="I11" s="13"/>
      <c r="J11" s="31"/>
      <c r="K11" s="31"/>
      <c r="L11" s="32">
        <f t="shared" si="0"/>
        <v>0</v>
      </c>
      <c r="M11" s="33"/>
      <c r="N11" s="33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8.75" customHeight="1" x14ac:dyDescent="0.3">
      <c r="A12" s="56">
        <f>SUM(F62:F105)</f>
        <v>0</v>
      </c>
      <c r="B12" s="56"/>
      <c r="C12" s="56"/>
      <c r="D12" s="34"/>
      <c r="E12" s="34"/>
      <c r="F12" s="34"/>
      <c r="G12" s="34"/>
      <c r="H12" s="12"/>
      <c r="I12" s="13"/>
      <c r="J12" s="31"/>
      <c r="K12" s="31"/>
      <c r="L12" s="32">
        <f t="shared" si="0"/>
        <v>0</v>
      </c>
      <c r="M12" s="33"/>
      <c r="N12" s="33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8.75" customHeight="1" x14ac:dyDescent="0.3">
      <c r="A13" s="14"/>
      <c r="B13" s="14"/>
      <c r="C13" s="14"/>
      <c r="D13" s="34"/>
      <c r="E13" s="34"/>
      <c r="F13" s="34"/>
      <c r="G13" s="34"/>
      <c r="H13" s="12"/>
      <c r="I13" s="13"/>
      <c r="J13" s="31"/>
      <c r="K13" s="31"/>
      <c r="L13" s="32">
        <f t="shared" si="0"/>
        <v>0</v>
      </c>
      <c r="M13" s="33"/>
      <c r="N13" s="33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8.75" customHeight="1" x14ac:dyDescent="0.35">
      <c r="A14" s="62" t="s">
        <v>46</v>
      </c>
      <c r="B14" s="62"/>
      <c r="C14" s="62"/>
      <c r="D14" s="34"/>
      <c r="E14" s="34"/>
      <c r="F14" s="34"/>
      <c r="G14" s="34"/>
      <c r="H14" s="12"/>
      <c r="I14" s="13"/>
      <c r="J14" s="31"/>
      <c r="K14" s="31"/>
      <c r="L14" s="32">
        <f t="shared" si="0"/>
        <v>0</v>
      </c>
      <c r="M14" s="33"/>
      <c r="N14" s="33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8.75" customHeight="1" x14ac:dyDescent="0.3">
      <c r="A15" s="63">
        <f>SUM(G62:G105)</f>
        <v>0</v>
      </c>
      <c r="B15" s="63"/>
      <c r="C15" s="63"/>
      <c r="D15" s="34"/>
      <c r="E15" s="34"/>
      <c r="F15" s="34"/>
      <c r="G15" s="34"/>
      <c r="H15" s="12"/>
      <c r="I15" s="13"/>
      <c r="J15" s="31"/>
      <c r="K15" s="31"/>
      <c r="L15" s="32">
        <f t="shared" si="0"/>
        <v>0</v>
      </c>
      <c r="M15" s="33"/>
      <c r="N15" s="33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8.75" customHeight="1" x14ac:dyDescent="0.3">
      <c r="A16" s="14"/>
      <c r="B16" s="14"/>
      <c r="C16" s="14"/>
      <c r="D16" s="34"/>
      <c r="E16" s="34"/>
      <c r="F16" s="34"/>
      <c r="G16" s="34"/>
      <c r="H16" s="12"/>
      <c r="I16" s="13"/>
      <c r="J16" s="31"/>
      <c r="K16" s="31"/>
      <c r="L16" s="32">
        <f t="shared" si="0"/>
        <v>0</v>
      </c>
      <c r="M16" s="33"/>
      <c r="N16" s="33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8.75" customHeight="1" x14ac:dyDescent="0.35">
      <c r="A17" s="43" t="s">
        <v>60</v>
      </c>
      <c r="B17" s="43"/>
      <c r="C17" s="43"/>
      <c r="D17" s="34"/>
      <c r="E17" s="34"/>
      <c r="F17" s="34"/>
      <c r="G17" s="34"/>
      <c r="H17" s="12"/>
      <c r="I17" s="13"/>
      <c r="J17" s="31"/>
      <c r="K17" s="31"/>
      <c r="L17" s="32">
        <f t="shared" si="0"/>
        <v>0</v>
      </c>
      <c r="M17" s="33"/>
      <c r="N17" s="33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8.75" customHeight="1" x14ac:dyDescent="0.3">
      <c r="A18" s="57">
        <f>SUM(I62:I105)</f>
        <v>0</v>
      </c>
      <c r="B18" s="57"/>
      <c r="C18" s="57"/>
      <c r="D18" s="34"/>
      <c r="E18" s="34"/>
      <c r="F18" s="34"/>
      <c r="G18" s="34"/>
      <c r="H18" s="12"/>
      <c r="I18" s="13"/>
      <c r="J18" s="31"/>
      <c r="K18" s="31"/>
      <c r="L18" s="32">
        <f t="shared" si="0"/>
        <v>0</v>
      </c>
      <c r="M18" s="33"/>
      <c r="N18" s="33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8.75" customHeight="1" x14ac:dyDescent="0.3">
      <c r="A19" s="16"/>
      <c r="B19" s="14"/>
      <c r="C19" s="14"/>
      <c r="D19" s="34"/>
      <c r="E19" s="34"/>
      <c r="F19" s="34"/>
      <c r="G19" s="34"/>
      <c r="H19" s="12"/>
      <c r="I19" s="13"/>
      <c r="J19" s="31"/>
      <c r="K19" s="31"/>
      <c r="L19" s="32">
        <f t="shared" si="0"/>
        <v>0</v>
      </c>
      <c r="M19" s="33"/>
      <c r="N19" s="33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8.75" customHeight="1" x14ac:dyDescent="0.35">
      <c r="A20" s="58" t="s">
        <v>61</v>
      </c>
      <c r="B20" s="58"/>
      <c r="C20" s="58"/>
      <c r="D20" s="34"/>
      <c r="E20" s="34"/>
      <c r="F20" s="34"/>
      <c r="G20" s="34"/>
      <c r="H20" s="12"/>
      <c r="I20" s="13"/>
      <c r="J20" s="31"/>
      <c r="K20" s="31"/>
      <c r="L20" s="32">
        <f t="shared" si="0"/>
        <v>0</v>
      </c>
      <c r="M20" s="33"/>
      <c r="N20" s="33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8.75" customHeight="1" x14ac:dyDescent="0.3">
      <c r="A21" s="59">
        <f>SUM(H62:H105)</f>
        <v>0</v>
      </c>
      <c r="B21" s="59"/>
      <c r="C21" s="59"/>
      <c r="D21" s="34"/>
      <c r="E21" s="34"/>
      <c r="F21" s="34"/>
      <c r="G21" s="34"/>
      <c r="H21" s="12"/>
      <c r="I21" s="13"/>
      <c r="J21" s="31"/>
      <c r="K21" s="31"/>
      <c r="L21" s="32">
        <f t="shared" si="0"/>
        <v>0</v>
      </c>
      <c r="M21" s="33"/>
      <c r="N21" s="33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8.75" customHeight="1" x14ac:dyDescent="0.3">
      <c r="A22" s="14"/>
      <c r="B22" s="14"/>
      <c r="C22" s="14"/>
      <c r="D22" s="34"/>
      <c r="E22" s="34"/>
      <c r="F22" s="34"/>
      <c r="G22" s="34"/>
      <c r="H22" s="12"/>
      <c r="I22" s="13"/>
      <c r="J22" s="31"/>
      <c r="K22" s="31"/>
      <c r="L22" s="32">
        <f t="shared" si="0"/>
        <v>0</v>
      </c>
      <c r="M22" s="33"/>
      <c r="N22" s="33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8.75" customHeight="1" x14ac:dyDescent="0.35">
      <c r="A23" s="60" t="s">
        <v>62</v>
      </c>
      <c r="B23" s="60"/>
      <c r="C23" s="60"/>
      <c r="D23" s="34"/>
      <c r="E23" s="34"/>
      <c r="F23" s="34"/>
      <c r="G23" s="34"/>
      <c r="H23" s="12"/>
      <c r="I23" s="13"/>
      <c r="J23" s="31"/>
      <c r="K23" s="31"/>
      <c r="L23" s="32">
        <f t="shared" si="0"/>
        <v>0</v>
      </c>
      <c r="M23" s="33"/>
      <c r="N23" s="33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8.75" x14ac:dyDescent="0.3">
      <c r="A24" s="61">
        <f>SUM(J62:J105)</f>
        <v>0</v>
      </c>
      <c r="B24" s="61"/>
      <c r="C24" s="61"/>
      <c r="D24" s="34"/>
      <c r="E24" s="34"/>
      <c r="F24" s="34"/>
      <c r="G24" s="34"/>
      <c r="H24" s="12"/>
      <c r="I24" s="13"/>
      <c r="J24" s="31"/>
      <c r="K24" s="31"/>
      <c r="L24" s="32">
        <f t="shared" si="0"/>
        <v>0</v>
      </c>
      <c r="M24" s="33"/>
      <c r="N24" s="33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8.75" customHeight="1" x14ac:dyDescent="0.3">
      <c r="A25" s="14"/>
      <c r="B25" s="14"/>
      <c r="C25" s="14"/>
      <c r="D25" s="34"/>
      <c r="E25" s="34"/>
      <c r="F25" s="34"/>
      <c r="G25" s="34"/>
      <c r="H25" s="12"/>
      <c r="I25" s="13"/>
      <c r="J25" s="31"/>
      <c r="K25" s="31"/>
      <c r="L25" s="32">
        <f t="shared" si="0"/>
        <v>0</v>
      </c>
      <c r="M25" s="33"/>
      <c r="N25" s="33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8.75" customHeight="1" x14ac:dyDescent="0.35">
      <c r="A26" s="35" t="s">
        <v>63</v>
      </c>
      <c r="B26" s="35"/>
      <c r="C26" s="35"/>
      <c r="D26" s="34"/>
      <c r="E26" s="34"/>
      <c r="F26" s="34"/>
      <c r="G26" s="34"/>
      <c r="H26" s="12"/>
      <c r="I26" s="13"/>
      <c r="J26" s="31"/>
      <c r="K26" s="31"/>
      <c r="L26" s="32">
        <f t="shared" si="0"/>
        <v>0</v>
      </c>
      <c r="M26" s="33"/>
      <c r="N26" s="33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8.75" customHeight="1" x14ac:dyDescent="0.3">
      <c r="A27" s="36">
        <f>SUM(K62:K105)</f>
        <v>0</v>
      </c>
      <c r="B27" s="36"/>
      <c r="C27" s="36"/>
      <c r="D27" s="34"/>
      <c r="E27" s="34"/>
      <c r="F27" s="34"/>
      <c r="G27" s="34"/>
      <c r="H27" s="12"/>
      <c r="I27" s="13"/>
      <c r="J27" s="31"/>
      <c r="K27" s="31"/>
      <c r="L27" s="32">
        <f t="shared" si="0"/>
        <v>0</v>
      </c>
      <c r="M27" s="33"/>
      <c r="N27" s="33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8.75" x14ac:dyDescent="0.3">
      <c r="A28" s="14"/>
      <c r="B28" s="14"/>
      <c r="C28" s="14"/>
      <c r="D28" s="34"/>
      <c r="E28" s="34"/>
      <c r="F28" s="34"/>
      <c r="G28" s="34"/>
      <c r="H28" s="12"/>
      <c r="I28" s="13"/>
      <c r="J28" s="31"/>
      <c r="K28" s="31"/>
      <c r="L28" s="32">
        <f t="shared" si="0"/>
        <v>0</v>
      </c>
      <c r="M28" s="33"/>
      <c r="N28" s="33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8.75" customHeight="1" x14ac:dyDescent="0.3">
      <c r="A29" s="49" t="s">
        <v>51</v>
      </c>
      <c r="B29" s="49"/>
      <c r="C29" s="49"/>
      <c r="D29" s="34"/>
      <c r="E29" s="34"/>
      <c r="F29" s="34"/>
      <c r="G29" s="34"/>
      <c r="H29" s="12"/>
      <c r="I29" s="13"/>
      <c r="J29" s="31"/>
      <c r="K29" s="31"/>
      <c r="L29" s="32">
        <f t="shared" si="0"/>
        <v>0</v>
      </c>
      <c r="M29" s="33"/>
      <c r="N29" s="33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8.75" customHeight="1" x14ac:dyDescent="0.3">
      <c r="A30" s="50">
        <f>SUM(A6,A9,A12,A15,A18,A21,A24,A27)</f>
        <v>0</v>
      </c>
      <c r="B30" s="50"/>
      <c r="C30" s="50"/>
      <c r="D30" s="34"/>
      <c r="E30" s="34"/>
      <c r="F30" s="34"/>
      <c r="G30" s="34"/>
      <c r="H30" s="12"/>
      <c r="I30" s="13"/>
      <c r="J30" s="31"/>
      <c r="K30" s="31"/>
      <c r="L30" s="32">
        <f t="shared" si="0"/>
        <v>0</v>
      </c>
      <c r="M30" s="33"/>
      <c r="N30" s="33"/>
      <c r="O30" s="14"/>
      <c r="P30" s="14"/>
      <c r="Q30" s="14"/>
      <c r="R30" s="14"/>
      <c r="S30" s="14"/>
      <c r="T30" s="14"/>
      <c r="U30" s="14"/>
    </row>
    <row r="31" spans="1:24" ht="18.75" x14ac:dyDescent="0.3">
      <c r="A31" s="14"/>
      <c r="B31" s="14"/>
      <c r="C31" s="14"/>
      <c r="D31" s="34"/>
      <c r="E31" s="34"/>
      <c r="F31" s="34"/>
      <c r="G31" s="34"/>
      <c r="H31" s="12"/>
      <c r="I31" s="13"/>
      <c r="J31" s="31"/>
      <c r="K31" s="31"/>
      <c r="L31" s="32">
        <f t="shared" ref="L31:L46" si="1">IF(ISERROR(C88),"",C88)</f>
        <v>0</v>
      </c>
      <c r="M31" s="33"/>
      <c r="N31" s="33"/>
      <c r="O31" s="14"/>
      <c r="P31" s="14"/>
      <c r="Q31" s="14"/>
      <c r="R31" s="14"/>
      <c r="S31" s="14"/>
      <c r="T31" s="14"/>
      <c r="U31" s="14"/>
    </row>
    <row r="32" spans="1:24" ht="18.75" x14ac:dyDescent="0.3">
      <c r="A32" s="14"/>
      <c r="B32" s="14"/>
      <c r="C32" s="14"/>
      <c r="D32" s="34"/>
      <c r="E32" s="34"/>
      <c r="F32" s="34"/>
      <c r="G32" s="34"/>
      <c r="H32" s="12"/>
      <c r="I32" s="13"/>
      <c r="J32" s="31"/>
      <c r="K32" s="31"/>
      <c r="L32" s="32">
        <f t="shared" si="1"/>
        <v>0</v>
      </c>
      <c r="M32" s="33"/>
      <c r="N32" s="33"/>
      <c r="O32" s="14"/>
      <c r="P32" s="14"/>
      <c r="Q32" s="14"/>
      <c r="R32" s="14"/>
      <c r="S32" s="14"/>
      <c r="T32" s="14"/>
      <c r="U32" s="14"/>
    </row>
    <row r="33" spans="1:21" ht="18.75" x14ac:dyDescent="0.3">
      <c r="A33" s="14"/>
      <c r="B33" s="14"/>
      <c r="C33" s="14"/>
      <c r="D33" s="34"/>
      <c r="E33" s="34"/>
      <c r="F33" s="34"/>
      <c r="G33" s="34"/>
      <c r="H33" s="12"/>
      <c r="I33" s="13"/>
      <c r="J33" s="31"/>
      <c r="K33" s="31"/>
      <c r="L33" s="32">
        <f t="shared" si="1"/>
        <v>0</v>
      </c>
      <c r="M33" s="33"/>
      <c r="N33" s="33"/>
      <c r="O33" s="14"/>
      <c r="P33" s="14"/>
      <c r="Q33" s="14"/>
      <c r="R33" s="14"/>
      <c r="S33" s="14"/>
      <c r="T33" s="14"/>
      <c r="U33" s="14"/>
    </row>
    <row r="34" spans="1:21" ht="18.75" x14ac:dyDescent="0.3">
      <c r="A34" s="14"/>
      <c r="B34" s="14"/>
      <c r="C34" s="14"/>
      <c r="D34" s="34"/>
      <c r="E34" s="34"/>
      <c r="F34" s="34"/>
      <c r="G34" s="34"/>
      <c r="H34" s="12"/>
      <c r="I34" s="13"/>
      <c r="J34" s="31"/>
      <c r="K34" s="31"/>
      <c r="L34" s="32">
        <f t="shared" si="1"/>
        <v>0</v>
      </c>
      <c r="M34" s="33"/>
      <c r="N34" s="33"/>
      <c r="O34" s="14"/>
      <c r="P34" s="14"/>
      <c r="Q34" s="14"/>
      <c r="R34" s="14"/>
      <c r="S34" s="14"/>
      <c r="T34" s="14"/>
      <c r="U34" s="14"/>
    </row>
    <row r="35" spans="1:21" ht="18.75" x14ac:dyDescent="0.3">
      <c r="A35" s="14"/>
      <c r="B35" s="14"/>
      <c r="C35" s="14"/>
      <c r="D35" s="34"/>
      <c r="E35" s="34"/>
      <c r="F35" s="34"/>
      <c r="G35" s="34"/>
      <c r="H35" s="12"/>
      <c r="I35" s="13"/>
      <c r="J35" s="31"/>
      <c r="K35" s="31"/>
      <c r="L35" s="32">
        <f t="shared" si="1"/>
        <v>0</v>
      </c>
      <c r="M35" s="33"/>
      <c r="N35" s="33"/>
      <c r="O35" s="14"/>
      <c r="P35" s="14"/>
      <c r="Q35" s="14"/>
      <c r="R35" s="14"/>
      <c r="S35" s="14"/>
      <c r="T35" s="14"/>
      <c r="U35" s="14"/>
    </row>
    <row r="36" spans="1:21" ht="18.75" x14ac:dyDescent="0.3">
      <c r="A36" s="14"/>
      <c r="B36" s="14"/>
      <c r="C36" s="14"/>
      <c r="D36" s="34"/>
      <c r="E36" s="34"/>
      <c r="F36" s="34"/>
      <c r="G36" s="34"/>
      <c r="H36" s="12"/>
      <c r="I36" s="13"/>
      <c r="J36" s="31"/>
      <c r="K36" s="31"/>
      <c r="L36" s="32">
        <f t="shared" si="1"/>
        <v>0</v>
      </c>
      <c r="M36" s="33"/>
      <c r="N36" s="33"/>
      <c r="O36" s="14"/>
      <c r="P36" s="14"/>
      <c r="Q36" s="14"/>
      <c r="R36" s="14"/>
      <c r="S36" s="14"/>
      <c r="T36" s="14"/>
      <c r="U36" s="14"/>
    </row>
    <row r="37" spans="1:21" ht="18.75" x14ac:dyDescent="0.3">
      <c r="A37" s="14"/>
      <c r="B37" s="14"/>
      <c r="C37" s="14"/>
      <c r="D37" s="34"/>
      <c r="E37" s="34"/>
      <c r="F37" s="34"/>
      <c r="G37" s="34"/>
      <c r="H37" s="12"/>
      <c r="I37" s="13"/>
      <c r="J37" s="31"/>
      <c r="K37" s="31"/>
      <c r="L37" s="32">
        <f t="shared" si="1"/>
        <v>0</v>
      </c>
      <c r="M37" s="33"/>
      <c r="N37" s="33"/>
      <c r="O37" s="14"/>
      <c r="P37" s="14"/>
      <c r="Q37" s="14"/>
      <c r="R37" s="14"/>
      <c r="S37" s="14"/>
      <c r="T37" s="14"/>
      <c r="U37" s="14"/>
    </row>
    <row r="38" spans="1:21" ht="18.75" x14ac:dyDescent="0.3">
      <c r="A38" s="14"/>
      <c r="B38" s="14"/>
      <c r="C38" s="14"/>
      <c r="D38" s="34"/>
      <c r="E38" s="34"/>
      <c r="F38" s="34"/>
      <c r="G38" s="34"/>
      <c r="H38" s="12"/>
      <c r="I38" s="13"/>
      <c r="J38" s="31"/>
      <c r="K38" s="31"/>
      <c r="L38" s="32">
        <f t="shared" si="1"/>
        <v>0</v>
      </c>
      <c r="M38" s="33"/>
      <c r="N38" s="33"/>
      <c r="O38" s="14"/>
      <c r="P38" s="14"/>
      <c r="Q38" s="14"/>
      <c r="R38" s="14"/>
      <c r="S38" s="14"/>
      <c r="T38" s="14"/>
      <c r="U38" s="14"/>
    </row>
    <row r="39" spans="1:21" ht="18.75" x14ac:dyDescent="0.3">
      <c r="A39" s="14"/>
      <c r="B39" s="14"/>
      <c r="C39" s="14"/>
      <c r="D39" s="34"/>
      <c r="E39" s="34"/>
      <c r="F39" s="34"/>
      <c r="G39" s="34"/>
      <c r="H39" s="12"/>
      <c r="I39" s="13"/>
      <c r="J39" s="31"/>
      <c r="K39" s="31"/>
      <c r="L39" s="32">
        <f t="shared" si="1"/>
        <v>0</v>
      </c>
      <c r="M39" s="33"/>
      <c r="N39" s="33"/>
      <c r="O39" s="14"/>
      <c r="P39" s="14"/>
      <c r="Q39" s="14"/>
      <c r="R39" s="14"/>
      <c r="S39" s="14"/>
      <c r="T39" s="14"/>
      <c r="U39" s="14"/>
    </row>
    <row r="40" spans="1:21" ht="18.75" x14ac:dyDescent="0.3">
      <c r="A40" s="14"/>
      <c r="B40" s="14"/>
      <c r="C40" s="14"/>
      <c r="D40" s="34"/>
      <c r="E40" s="34"/>
      <c r="F40" s="34"/>
      <c r="G40" s="34"/>
      <c r="H40" s="12"/>
      <c r="I40" s="13"/>
      <c r="J40" s="31"/>
      <c r="K40" s="31"/>
      <c r="L40" s="32">
        <f t="shared" si="1"/>
        <v>0</v>
      </c>
      <c r="M40" s="33"/>
      <c r="N40" s="33"/>
      <c r="O40" s="14"/>
      <c r="P40" s="14"/>
      <c r="Q40" s="14"/>
      <c r="R40" s="14"/>
      <c r="S40" s="14"/>
      <c r="T40" s="14"/>
      <c r="U40" s="14"/>
    </row>
    <row r="41" spans="1:21" ht="18.75" x14ac:dyDescent="0.3">
      <c r="A41" s="14"/>
      <c r="B41" s="14"/>
      <c r="C41" s="14"/>
      <c r="D41" s="34"/>
      <c r="E41" s="34"/>
      <c r="F41" s="34"/>
      <c r="G41" s="34"/>
      <c r="H41" s="12"/>
      <c r="I41" s="13"/>
      <c r="J41" s="31"/>
      <c r="K41" s="31"/>
      <c r="L41" s="32">
        <f t="shared" si="1"/>
        <v>0</v>
      </c>
      <c r="M41" s="33"/>
      <c r="N41" s="33"/>
      <c r="O41" s="14"/>
      <c r="P41" s="14"/>
      <c r="Q41" s="14"/>
      <c r="R41" s="14"/>
      <c r="S41" s="14"/>
      <c r="T41" s="14"/>
      <c r="U41" s="14"/>
    </row>
    <row r="42" spans="1:21" ht="18.75" x14ac:dyDescent="0.3">
      <c r="A42" s="14"/>
      <c r="B42" s="14"/>
      <c r="C42" s="14"/>
      <c r="D42" s="34"/>
      <c r="E42" s="34"/>
      <c r="F42" s="34"/>
      <c r="G42" s="34"/>
      <c r="H42" s="12"/>
      <c r="I42" s="13"/>
      <c r="J42" s="31"/>
      <c r="K42" s="31"/>
      <c r="L42" s="32">
        <f t="shared" si="1"/>
        <v>0</v>
      </c>
      <c r="M42" s="33"/>
      <c r="N42" s="33"/>
      <c r="O42" s="14"/>
      <c r="P42" s="14"/>
      <c r="Q42" s="14"/>
      <c r="R42" s="14"/>
      <c r="S42" s="14"/>
      <c r="T42" s="14"/>
      <c r="U42" s="14"/>
    </row>
    <row r="43" spans="1:21" ht="18.75" x14ac:dyDescent="0.3">
      <c r="A43" s="14"/>
      <c r="B43" s="14"/>
      <c r="C43" s="14"/>
      <c r="D43" s="34"/>
      <c r="E43" s="34"/>
      <c r="F43" s="34"/>
      <c r="G43" s="34"/>
      <c r="H43" s="12"/>
      <c r="I43" s="13"/>
      <c r="J43" s="31"/>
      <c r="K43" s="31"/>
      <c r="L43" s="32">
        <f t="shared" si="1"/>
        <v>0</v>
      </c>
      <c r="M43" s="33"/>
      <c r="N43" s="33"/>
      <c r="O43" s="14"/>
      <c r="P43" s="23"/>
      <c r="Q43" s="14"/>
      <c r="R43" s="14"/>
      <c r="S43" s="14"/>
      <c r="T43" s="14"/>
      <c r="U43" s="14"/>
    </row>
    <row r="44" spans="1:21" ht="18.75" x14ac:dyDescent="0.3">
      <c r="A44" s="14"/>
      <c r="B44" s="14"/>
      <c r="C44" s="14"/>
      <c r="D44" s="34"/>
      <c r="E44" s="34"/>
      <c r="F44" s="34"/>
      <c r="G44" s="34"/>
      <c r="H44" s="12"/>
      <c r="I44" s="13"/>
      <c r="J44" s="31"/>
      <c r="K44" s="31"/>
      <c r="L44" s="32">
        <f t="shared" si="1"/>
        <v>0</v>
      </c>
      <c r="M44" s="33"/>
      <c r="N44" s="33"/>
      <c r="O44" s="14"/>
      <c r="P44" s="14"/>
      <c r="Q44" s="24"/>
      <c r="R44" s="14"/>
      <c r="S44" s="14"/>
      <c r="T44" s="14"/>
      <c r="U44" s="14"/>
    </row>
    <row r="45" spans="1:21" ht="18.75" x14ac:dyDescent="0.3">
      <c r="A45" s="14"/>
      <c r="B45" s="14"/>
      <c r="C45" s="14"/>
      <c r="D45" s="34"/>
      <c r="E45" s="34"/>
      <c r="F45" s="34"/>
      <c r="G45" s="34"/>
      <c r="H45" s="12"/>
      <c r="I45" s="13"/>
      <c r="J45" s="31"/>
      <c r="K45" s="31"/>
      <c r="L45" s="32">
        <f t="shared" si="1"/>
        <v>0</v>
      </c>
      <c r="M45" s="33"/>
      <c r="N45" s="33"/>
      <c r="O45" s="14"/>
      <c r="P45" s="14"/>
      <c r="Q45" s="14"/>
      <c r="R45" s="14"/>
      <c r="S45" s="14"/>
      <c r="T45" s="14"/>
      <c r="U45" s="14"/>
    </row>
    <row r="46" spans="1:21" ht="18.75" x14ac:dyDescent="0.3">
      <c r="A46" s="14"/>
      <c r="B46" s="14"/>
      <c r="C46" s="14"/>
      <c r="D46" s="34"/>
      <c r="E46" s="34"/>
      <c r="F46" s="34"/>
      <c r="G46" s="34"/>
      <c r="H46" s="12"/>
      <c r="I46" s="13"/>
      <c r="J46" s="31"/>
      <c r="K46" s="31"/>
      <c r="L46" s="32">
        <f t="shared" si="1"/>
        <v>0</v>
      </c>
      <c r="M46" s="33"/>
      <c r="N46" s="33"/>
      <c r="O46" s="14"/>
      <c r="P46" s="14"/>
      <c r="Q46" s="14"/>
      <c r="R46" s="14"/>
      <c r="S46" s="14"/>
      <c r="T46" s="14"/>
      <c r="U46" s="14"/>
    </row>
    <row r="47" spans="1:21" ht="18.75" x14ac:dyDescent="0.3">
      <c r="A47" s="14"/>
      <c r="B47" s="14"/>
      <c r="C47" s="14"/>
      <c r="D47" s="34"/>
      <c r="E47" s="34"/>
      <c r="F47" s="34"/>
      <c r="G47" s="34"/>
      <c r="H47" s="12"/>
      <c r="I47" s="13"/>
      <c r="J47" s="31"/>
      <c r="K47" s="31"/>
      <c r="L47" s="32"/>
      <c r="M47" s="33"/>
      <c r="N47" s="33"/>
      <c r="O47" s="14"/>
      <c r="P47" s="14"/>
      <c r="Q47" s="14"/>
      <c r="R47" s="14"/>
      <c r="S47" s="14"/>
      <c r="T47" s="14"/>
      <c r="U47" s="14"/>
    </row>
    <row r="48" spans="1:2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61" spans="1:21" x14ac:dyDescent="0.25">
      <c r="A61" s="2" t="s">
        <v>3</v>
      </c>
      <c r="B61" s="2" t="s">
        <v>3</v>
      </c>
      <c r="C61" s="15">
        <f t="shared" ref="C61:C88" si="2">H4*J4</f>
        <v>0</v>
      </c>
      <c r="D61" s="17" t="s">
        <v>56</v>
      </c>
      <c r="E61" s="17" t="s">
        <v>42</v>
      </c>
      <c r="F61" s="17" t="s">
        <v>43</v>
      </c>
      <c r="G61" s="17" t="s">
        <v>44</v>
      </c>
      <c r="H61" s="17" t="s">
        <v>57</v>
      </c>
      <c r="I61" s="19" t="s">
        <v>58</v>
      </c>
      <c r="J61" s="17" t="s">
        <v>59</v>
      </c>
      <c r="K61" s="17" t="s">
        <v>64</v>
      </c>
    </row>
    <row r="62" spans="1:21" x14ac:dyDescent="0.25">
      <c r="A62" s="2" t="s">
        <v>4</v>
      </c>
      <c r="B62" s="2" t="s">
        <v>4</v>
      </c>
      <c r="C62" s="15">
        <f t="shared" si="2"/>
        <v>0</v>
      </c>
      <c r="D62" s="1" t="str">
        <f t="shared" ref="D62:D87" si="3">IF(F4="Hygiènique",L4,"")</f>
        <v/>
      </c>
      <c r="E62" t="str">
        <f t="shared" ref="E62:E87" si="4">IF(F4="Produit laitier",L4,"")</f>
        <v/>
      </c>
      <c r="F62" t="str">
        <f t="shared" ref="F62:F87" si="5">IF(F4="Fruit de mer",L4,"")</f>
        <v/>
      </c>
      <c r="G62" t="str">
        <f t="shared" ref="G62:G87" si="6">IF(F4="Viande",L4,"")</f>
        <v/>
      </c>
      <c r="H62" t="str">
        <f t="shared" ref="H62:H87" si="7">IF(F4="Aliment de base",L4,"")</f>
        <v/>
      </c>
      <c r="I62" t="str">
        <f t="shared" ref="I62:I87" si="8">IF(F4="Fruit ou légume",L4,"")</f>
        <v/>
      </c>
      <c r="J62" t="str">
        <f t="shared" ref="J62:J87" si="9">IF(F4="Gras, sucré",L4,"")</f>
        <v/>
      </c>
      <c r="K62" t="str">
        <f>IF(F4="Gâteau, biscuit",L4,"")</f>
        <v/>
      </c>
      <c r="L62" s="18" t="s">
        <v>66</v>
      </c>
      <c r="M62" s="20">
        <f>A6</f>
        <v>0</v>
      </c>
    </row>
    <row r="63" spans="1:21" x14ac:dyDescent="0.25">
      <c r="A63" s="2" t="s">
        <v>5</v>
      </c>
      <c r="B63" s="2" t="s">
        <v>5</v>
      </c>
      <c r="C63" s="15">
        <f t="shared" si="2"/>
        <v>0</v>
      </c>
      <c r="D63" s="3" t="str">
        <f t="shared" si="3"/>
        <v/>
      </c>
      <c r="E63" t="str">
        <f t="shared" si="4"/>
        <v/>
      </c>
      <c r="F63" t="str">
        <f t="shared" si="5"/>
        <v/>
      </c>
      <c r="G63" t="str">
        <f t="shared" si="6"/>
        <v/>
      </c>
      <c r="H63" t="str">
        <f t="shared" si="7"/>
        <v/>
      </c>
      <c r="I63" t="str">
        <f t="shared" si="8"/>
        <v/>
      </c>
      <c r="J63" t="str">
        <f t="shared" si="9"/>
        <v/>
      </c>
      <c r="K63" t="str">
        <f t="shared" ref="K63:K85" si="10">IF(F5="Gâteau, biscuit",L5,"")</f>
        <v/>
      </c>
      <c r="L63" s="19" t="s">
        <v>48</v>
      </c>
      <c r="M63" s="20">
        <f>A9</f>
        <v>0</v>
      </c>
    </row>
    <row r="64" spans="1:21" x14ac:dyDescent="0.25">
      <c r="A64" s="2" t="s">
        <v>6</v>
      </c>
      <c r="B64" s="2" t="s">
        <v>6</v>
      </c>
      <c r="C64" s="15">
        <f t="shared" si="2"/>
        <v>0</v>
      </c>
      <c r="D64" s="3" t="str">
        <f t="shared" si="3"/>
        <v/>
      </c>
      <c r="E64" t="str">
        <f t="shared" si="4"/>
        <v/>
      </c>
      <c r="F64" t="str">
        <f t="shared" si="5"/>
        <v/>
      </c>
      <c r="G64" t="str">
        <f t="shared" si="6"/>
        <v/>
      </c>
      <c r="H64" t="str">
        <f t="shared" si="7"/>
        <v/>
      </c>
      <c r="I64" t="str">
        <f t="shared" si="8"/>
        <v/>
      </c>
      <c r="J64" t="str">
        <f t="shared" si="9"/>
        <v/>
      </c>
      <c r="K64" t="str">
        <f t="shared" si="10"/>
        <v/>
      </c>
      <c r="L64" s="19" t="s">
        <v>49</v>
      </c>
      <c r="M64" s="20">
        <f>A12</f>
        <v>0</v>
      </c>
    </row>
    <row r="65" spans="1:13" x14ac:dyDescent="0.25">
      <c r="A65" s="2" t="s">
        <v>7</v>
      </c>
      <c r="B65" s="2" t="s">
        <v>7</v>
      </c>
      <c r="C65" s="15">
        <f t="shared" si="2"/>
        <v>0</v>
      </c>
      <c r="D65" s="3" t="str">
        <f t="shared" si="3"/>
        <v/>
      </c>
      <c r="E65" t="str">
        <f t="shared" si="4"/>
        <v/>
      </c>
      <c r="F65" t="str">
        <f t="shared" si="5"/>
        <v/>
      </c>
      <c r="G65" t="str">
        <f t="shared" si="6"/>
        <v/>
      </c>
      <c r="H65" t="str">
        <f t="shared" si="7"/>
        <v/>
      </c>
      <c r="I65" t="str">
        <f t="shared" si="8"/>
        <v/>
      </c>
      <c r="J65" t="str">
        <f t="shared" si="9"/>
        <v/>
      </c>
      <c r="K65" t="str">
        <f t="shared" si="10"/>
        <v/>
      </c>
      <c r="L65" s="19" t="s">
        <v>50</v>
      </c>
      <c r="M65" s="20">
        <f>A15</f>
        <v>0</v>
      </c>
    </row>
    <row r="66" spans="1:13" x14ac:dyDescent="0.25">
      <c r="A66" s="2" t="s">
        <v>8</v>
      </c>
      <c r="B66" s="2" t="s">
        <v>8</v>
      </c>
      <c r="C66" s="15">
        <f t="shared" si="2"/>
        <v>0</v>
      </c>
      <c r="D66" s="3" t="str">
        <f t="shared" si="3"/>
        <v/>
      </c>
      <c r="E66" t="str">
        <f t="shared" si="4"/>
        <v/>
      </c>
      <c r="F66" t="str">
        <f t="shared" si="5"/>
        <v/>
      </c>
      <c r="G66" t="str">
        <f t="shared" si="6"/>
        <v/>
      </c>
      <c r="H66" t="str">
        <f t="shared" si="7"/>
        <v/>
      </c>
      <c r="I66" t="str">
        <f t="shared" si="8"/>
        <v/>
      </c>
      <c r="J66" t="str">
        <f t="shared" si="9"/>
        <v/>
      </c>
      <c r="K66" t="str">
        <f t="shared" si="10"/>
        <v/>
      </c>
      <c r="L66" s="19" t="s">
        <v>54</v>
      </c>
      <c r="M66" s="15">
        <f>A18</f>
        <v>0</v>
      </c>
    </row>
    <row r="67" spans="1:13" x14ac:dyDescent="0.25">
      <c r="A67" s="2" t="s">
        <v>9</v>
      </c>
      <c r="B67" s="2" t="s">
        <v>9</v>
      </c>
      <c r="C67" s="15">
        <f t="shared" si="2"/>
        <v>0</v>
      </c>
      <c r="D67" s="3" t="str">
        <f t="shared" si="3"/>
        <v/>
      </c>
      <c r="E67" t="str">
        <f t="shared" si="4"/>
        <v/>
      </c>
      <c r="F67" t="str">
        <f t="shared" si="5"/>
        <v/>
      </c>
      <c r="G67" t="str">
        <f t="shared" si="6"/>
        <v/>
      </c>
      <c r="H67" t="str">
        <f t="shared" si="7"/>
        <v/>
      </c>
      <c r="I67" t="str">
        <f t="shared" si="8"/>
        <v/>
      </c>
      <c r="J67" t="str">
        <f t="shared" si="9"/>
        <v/>
      </c>
      <c r="K67" t="str">
        <f t="shared" si="10"/>
        <v/>
      </c>
      <c r="L67" s="19" t="s">
        <v>53</v>
      </c>
      <c r="M67" s="15">
        <f>A21</f>
        <v>0</v>
      </c>
    </row>
    <row r="68" spans="1:13" x14ac:dyDescent="0.25">
      <c r="A68" s="2" t="s">
        <v>10</v>
      </c>
      <c r="B68" s="2" t="s">
        <v>10</v>
      </c>
      <c r="C68" s="15">
        <f t="shared" si="2"/>
        <v>0</v>
      </c>
      <c r="D68" s="3" t="str">
        <f t="shared" si="3"/>
        <v/>
      </c>
      <c r="E68" t="str">
        <f t="shared" si="4"/>
        <v/>
      </c>
      <c r="F68" t="str">
        <f t="shared" si="5"/>
        <v/>
      </c>
      <c r="G68" t="str">
        <f t="shared" si="6"/>
        <v/>
      </c>
      <c r="H68" t="str">
        <f t="shared" si="7"/>
        <v/>
      </c>
      <c r="I68" t="str">
        <f t="shared" si="8"/>
        <v/>
      </c>
      <c r="J68" t="str">
        <f t="shared" si="9"/>
        <v/>
      </c>
      <c r="K68" t="str">
        <f t="shared" si="10"/>
        <v/>
      </c>
      <c r="L68" s="19" t="s">
        <v>55</v>
      </c>
      <c r="M68" s="15">
        <f>A24</f>
        <v>0</v>
      </c>
    </row>
    <row r="69" spans="1:13" x14ac:dyDescent="0.25">
      <c r="A69" s="2" t="s">
        <v>11</v>
      </c>
      <c r="B69" s="2" t="s">
        <v>11</v>
      </c>
      <c r="C69" s="15">
        <f t="shared" si="2"/>
        <v>0</v>
      </c>
      <c r="D69" s="3" t="str">
        <f t="shared" si="3"/>
        <v/>
      </c>
      <c r="E69" t="str">
        <f t="shared" si="4"/>
        <v/>
      </c>
      <c r="F69" t="str">
        <f t="shared" si="5"/>
        <v/>
      </c>
      <c r="G69" t="str">
        <f t="shared" si="6"/>
        <v/>
      </c>
      <c r="H69" t="str">
        <f t="shared" si="7"/>
        <v/>
      </c>
      <c r="I69" t="str">
        <f t="shared" si="8"/>
        <v/>
      </c>
      <c r="J69" t="str">
        <f t="shared" si="9"/>
        <v/>
      </c>
      <c r="K69" t="str">
        <f t="shared" si="10"/>
        <v/>
      </c>
      <c r="L69" s="19" t="s">
        <v>65</v>
      </c>
      <c r="M69" s="15">
        <f>A27</f>
        <v>0</v>
      </c>
    </row>
    <row r="70" spans="1:13" x14ac:dyDescent="0.25">
      <c r="A70" s="2" t="s">
        <v>12</v>
      </c>
      <c r="B70" s="2" t="s">
        <v>12</v>
      </c>
      <c r="C70" s="15">
        <f t="shared" si="2"/>
        <v>0</v>
      </c>
      <c r="D70" s="3" t="str">
        <f t="shared" si="3"/>
        <v/>
      </c>
      <c r="E70" t="str">
        <f t="shared" si="4"/>
        <v/>
      </c>
      <c r="F70" t="str">
        <f t="shared" si="5"/>
        <v/>
      </c>
      <c r="G70" t="str">
        <f t="shared" si="6"/>
        <v/>
      </c>
      <c r="H70" t="str">
        <f t="shared" si="7"/>
        <v/>
      </c>
      <c r="I70" t="str">
        <f t="shared" si="8"/>
        <v/>
      </c>
      <c r="J70" t="str">
        <f t="shared" si="9"/>
        <v/>
      </c>
      <c r="K70" t="str">
        <f t="shared" si="10"/>
        <v/>
      </c>
    </row>
    <row r="71" spans="1:13" x14ac:dyDescent="0.25">
      <c r="A71" s="2" t="s">
        <v>13</v>
      </c>
      <c r="B71" s="2" t="s">
        <v>13</v>
      </c>
      <c r="C71" s="15">
        <f t="shared" si="2"/>
        <v>0</v>
      </c>
      <c r="D71" s="3" t="str">
        <f t="shared" si="3"/>
        <v/>
      </c>
      <c r="E71" t="str">
        <f t="shared" si="4"/>
        <v/>
      </c>
      <c r="F71" t="str">
        <f t="shared" si="5"/>
        <v/>
      </c>
      <c r="G71" t="str">
        <f t="shared" si="6"/>
        <v/>
      </c>
      <c r="H71" t="str">
        <f t="shared" si="7"/>
        <v/>
      </c>
      <c r="I71" t="str">
        <f t="shared" si="8"/>
        <v/>
      </c>
      <c r="J71" t="str">
        <f t="shared" si="9"/>
        <v/>
      </c>
      <c r="K71" t="str">
        <f t="shared" si="10"/>
        <v/>
      </c>
    </row>
    <row r="72" spans="1:13" x14ac:dyDescent="0.25">
      <c r="A72" s="2" t="s">
        <v>14</v>
      </c>
      <c r="B72" s="2" t="s">
        <v>14</v>
      </c>
      <c r="C72" s="15">
        <f t="shared" si="2"/>
        <v>0</v>
      </c>
      <c r="D72" s="3" t="str">
        <f t="shared" si="3"/>
        <v/>
      </c>
      <c r="E72" t="str">
        <f t="shared" si="4"/>
        <v/>
      </c>
      <c r="F72" t="str">
        <f t="shared" si="5"/>
        <v/>
      </c>
      <c r="G72" t="str">
        <f t="shared" si="6"/>
        <v/>
      </c>
      <c r="H72" t="str">
        <f t="shared" si="7"/>
        <v/>
      </c>
      <c r="I72" t="str">
        <f t="shared" si="8"/>
        <v/>
      </c>
      <c r="J72" t="str">
        <f t="shared" si="9"/>
        <v/>
      </c>
      <c r="K72" t="str">
        <f t="shared" si="10"/>
        <v/>
      </c>
    </row>
    <row r="73" spans="1:13" x14ac:dyDescent="0.25">
      <c r="A73" s="2" t="s">
        <v>15</v>
      </c>
      <c r="C73" s="15">
        <f t="shared" si="2"/>
        <v>0</v>
      </c>
      <c r="D73" s="3" t="str">
        <f t="shared" si="3"/>
        <v/>
      </c>
      <c r="E73" t="str">
        <f t="shared" si="4"/>
        <v/>
      </c>
      <c r="F73" t="str">
        <f t="shared" si="5"/>
        <v/>
      </c>
      <c r="G73" t="str">
        <f t="shared" si="6"/>
        <v/>
      </c>
      <c r="H73" t="str">
        <f t="shared" si="7"/>
        <v/>
      </c>
      <c r="I73" t="str">
        <f t="shared" si="8"/>
        <v/>
      </c>
      <c r="J73" t="str">
        <f t="shared" si="9"/>
        <v/>
      </c>
      <c r="K73" t="str">
        <f t="shared" si="10"/>
        <v/>
      </c>
    </row>
    <row r="74" spans="1:13" x14ac:dyDescent="0.25">
      <c r="A74" s="2" t="s">
        <v>16</v>
      </c>
      <c r="C74" s="15">
        <f t="shared" si="2"/>
        <v>0</v>
      </c>
      <c r="D74" s="3" t="str">
        <f t="shared" si="3"/>
        <v/>
      </c>
      <c r="E74" t="str">
        <f t="shared" si="4"/>
        <v/>
      </c>
      <c r="F74" t="str">
        <f t="shared" si="5"/>
        <v/>
      </c>
      <c r="G74" t="str">
        <f t="shared" si="6"/>
        <v/>
      </c>
      <c r="H74" t="str">
        <f t="shared" si="7"/>
        <v/>
      </c>
      <c r="I74" t="str">
        <f t="shared" si="8"/>
        <v/>
      </c>
      <c r="J74" t="str">
        <f t="shared" si="9"/>
        <v/>
      </c>
      <c r="K74" t="str">
        <f t="shared" si="10"/>
        <v/>
      </c>
    </row>
    <row r="75" spans="1:13" x14ac:dyDescent="0.25">
      <c r="A75" s="2" t="s">
        <v>17</v>
      </c>
      <c r="C75" s="15">
        <f t="shared" si="2"/>
        <v>0</v>
      </c>
      <c r="D75" s="3" t="str">
        <f t="shared" si="3"/>
        <v/>
      </c>
      <c r="E75" t="str">
        <f t="shared" si="4"/>
        <v/>
      </c>
      <c r="F75" t="str">
        <f t="shared" si="5"/>
        <v/>
      </c>
      <c r="G75" t="str">
        <f t="shared" si="6"/>
        <v/>
      </c>
      <c r="H75" t="str">
        <f t="shared" si="7"/>
        <v/>
      </c>
      <c r="I75" t="str">
        <f t="shared" si="8"/>
        <v/>
      </c>
      <c r="J75" t="str">
        <f t="shared" si="9"/>
        <v/>
      </c>
      <c r="K75" t="str">
        <f t="shared" si="10"/>
        <v/>
      </c>
    </row>
    <row r="76" spans="1:13" x14ac:dyDescent="0.25">
      <c r="A76" s="2" t="s">
        <v>18</v>
      </c>
      <c r="C76" s="15">
        <f t="shared" si="2"/>
        <v>0</v>
      </c>
      <c r="D76" s="3" t="str">
        <f t="shared" si="3"/>
        <v/>
      </c>
      <c r="E76" t="str">
        <f t="shared" si="4"/>
        <v/>
      </c>
      <c r="F76" t="str">
        <f t="shared" si="5"/>
        <v/>
      </c>
      <c r="G76" t="str">
        <f t="shared" si="6"/>
        <v/>
      </c>
      <c r="H76" t="str">
        <f t="shared" si="7"/>
        <v/>
      </c>
      <c r="I76" t="str">
        <f t="shared" si="8"/>
        <v/>
      </c>
      <c r="J76" t="str">
        <f t="shared" si="9"/>
        <v/>
      </c>
      <c r="K76" t="str">
        <f t="shared" si="10"/>
        <v/>
      </c>
    </row>
    <row r="77" spans="1:13" x14ac:dyDescent="0.25">
      <c r="A77" s="2" t="s">
        <v>19</v>
      </c>
      <c r="C77" s="15">
        <f t="shared" si="2"/>
        <v>0</v>
      </c>
      <c r="D77" s="3" t="str">
        <f t="shared" si="3"/>
        <v/>
      </c>
      <c r="E77" t="str">
        <f t="shared" si="4"/>
        <v/>
      </c>
      <c r="F77" t="str">
        <f t="shared" si="5"/>
        <v/>
      </c>
      <c r="G77" t="str">
        <f t="shared" si="6"/>
        <v/>
      </c>
      <c r="H77" t="str">
        <f t="shared" si="7"/>
        <v/>
      </c>
      <c r="I77" t="str">
        <f t="shared" si="8"/>
        <v/>
      </c>
      <c r="J77" t="str">
        <f t="shared" si="9"/>
        <v/>
      </c>
      <c r="K77" t="str">
        <f t="shared" si="10"/>
        <v/>
      </c>
    </row>
    <row r="78" spans="1:13" x14ac:dyDescent="0.25">
      <c r="A78" s="2" t="s">
        <v>20</v>
      </c>
      <c r="C78" s="15">
        <f t="shared" si="2"/>
        <v>0</v>
      </c>
      <c r="D78" s="3" t="str">
        <f t="shared" si="3"/>
        <v/>
      </c>
      <c r="E78" t="str">
        <f t="shared" si="4"/>
        <v/>
      </c>
      <c r="F78" t="str">
        <f t="shared" si="5"/>
        <v/>
      </c>
      <c r="G78" t="str">
        <f t="shared" si="6"/>
        <v/>
      </c>
      <c r="H78" t="str">
        <f t="shared" si="7"/>
        <v/>
      </c>
      <c r="I78" t="str">
        <f t="shared" si="8"/>
        <v/>
      </c>
      <c r="J78" t="str">
        <f t="shared" si="9"/>
        <v/>
      </c>
      <c r="K78" t="str">
        <f t="shared" si="10"/>
        <v/>
      </c>
    </row>
    <row r="79" spans="1:13" x14ac:dyDescent="0.25">
      <c r="A79" s="2" t="s">
        <v>21</v>
      </c>
      <c r="C79" s="15">
        <f t="shared" si="2"/>
        <v>0</v>
      </c>
      <c r="D79" s="3" t="str">
        <f t="shared" si="3"/>
        <v/>
      </c>
      <c r="E79" t="str">
        <f t="shared" si="4"/>
        <v/>
      </c>
      <c r="F79" t="str">
        <f t="shared" si="5"/>
        <v/>
      </c>
      <c r="G79" t="str">
        <f t="shared" si="6"/>
        <v/>
      </c>
      <c r="H79" t="str">
        <f t="shared" si="7"/>
        <v/>
      </c>
      <c r="I79" t="str">
        <f t="shared" si="8"/>
        <v/>
      </c>
      <c r="J79" t="str">
        <f t="shared" si="9"/>
        <v/>
      </c>
      <c r="K79" t="str">
        <f t="shared" si="10"/>
        <v/>
      </c>
    </row>
    <row r="80" spans="1:13" x14ac:dyDescent="0.25">
      <c r="A80" s="2" t="s">
        <v>22</v>
      </c>
      <c r="C80" s="15">
        <f t="shared" si="2"/>
        <v>0</v>
      </c>
      <c r="D80" s="3" t="str">
        <f t="shared" si="3"/>
        <v/>
      </c>
      <c r="E80" t="str">
        <f t="shared" si="4"/>
        <v/>
      </c>
      <c r="F80" t="str">
        <f t="shared" si="5"/>
        <v/>
      </c>
      <c r="G80" t="str">
        <f t="shared" si="6"/>
        <v/>
      </c>
      <c r="H80" t="str">
        <f t="shared" si="7"/>
        <v/>
      </c>
      <c r="I80" t="str">
        <f t="shared" si="8"/>
        <v/>
      </c>
      <c r="J80" t="str">
        <f t="shared" si="9"/>
        <v/>
      </c>
      <c r="K80" t="str">
        <f t="shared" si="10"/>
        <v/>
      </c>
    </row>
    <row r="81" spans="1:13" x14ac:dyDescent="0.25">
      <c r="A81" s="2" t="s">
        <v>23</v>
      </c>
      <c r="C81" s="15">
        <f t="shared" si="2"/>
        <v>0</v>
      </c>
      <c r="D81" s="3" t="str">
        <f t="shared" si="3"/>
        <v/>
      </c>
      <c r="E81" t="str">
        <f t="shared" si="4"/>
        <v/>
      </c>
      <c r="F81" t="str">
        <f t="shared" si="5"/>
        <v/>
      </c>
      <c r="G81" t="str">
        <f t="shared" si="6"/>
        <v/>
      </c>
      <c r="H81" t="str">
        <f t="shared" si="7"/>
        <v/>
      </c>
      <c r="I81" t="str">
        <f t="shared" si="8"/>
        <v/>
      </c>
      <c r="J81" t="str">
        <f t="shared" si="9"/>
        <v/>
      </c>
      <c r="K81" t="str">
        <f t="shared" si="10"/>
        <v/>
      </c>
    </row>
    <row r="82" spans="1:13" x14ac:dyDescent="0.25">
      <c r="A82" s="2" t="s">
        <v>24</v>
      </c>
      <c r="C82" s="15">
        <f t="shared" si="2"/>
        <v>0</v>
      </c>
      <c r="D82" s="3" t="str">
        <f t="shared" si="3"/>
        <v/>
      </c>
      <c r="E82" t="str">
        <f t="shared" si="4"/>
        <v/>
      </c>
      <c r="F82" t="str">
        <f t="shared" si="5"/>
        <v/>
      </c>
      <c r="G82" t="str">
        <f t="shared" si="6"/>
        <v/>
      </c>
      <c r="H82" t="str">
        <f t="shared" si="7"/>
        <v/>
      </c>
      <c r="I82" t="str">
        <f t="shared" si="8"/>
        <v/>
      </c>
      <c r="J82" t="str">
        <f t="shared" si="9"/>
        <v/>
      </c>
      <c r="K82" t="str">
        <f t="shared" si="10"/>
        <v/>
      </c>
    </row>
    <row r="83" spans="1:13" x14ac:dyDescent="0.25">
      <c r="A83" s="2" t="s">
        <v>25</v>
      </c>
      <c r="C83" s="15">
        <f t="shared" si="2"/>
        <v>0</v>
      </c>
      <c r="D83" s="3" t="str">
        <f t="shared" si="3"/>
        <v/>
      </c>
      <c r="E83" t="str">
        <f t="shared" si="4"/>
        <v/>
      </c>
      <c r="F83" t="str">
        <f t="shared" si="5"/>
        <v/>
      </c>
      <c r="G83" t="str">
        <f t="shared" si="6"/>
        <v/>
      </c>
      <c r="H83" t="str">
        <f t="shared" si="7"/>
        <v/>
      </c>
      <c r="I83" t="str">
        <f t="shared" si="8"/>
        <v/>
      </c>
      <c r="J83" t="str">
        <f t="shared" si="9"/>
        <v/>
      </c>
      <c r="K83" t="str">
        <f t="shared" si="10"/>
        <v/>
      </c>
    </row>
    <row r="84" spans="1:13" x14ac:dyDescent="0.25">
      <c r="A84" s="2" t="s">
        <v>26</v>
      </c>
      <c r="C84" s="15">
        <f t="shared" si="2"/>
        <v>0</v>
      </c>
      <c r="D84" s="3" t="str">
        <f t="shared" si="3"/>
        <v/>
      </c>
      <c r="E84" t="str">
        <f t="shared" si="4"/>
        <v/>
      </c>
      <c r="F84" t="str">
        <f t="shared" si="5"/>
        <v/>
      </c>
      <c r="G84" t="str">
        <f t="shared" si="6"/>
        <v/>
      </c>
      <c r="H84" t="str">
        <f t="shared" si="7"/>
        <v/>
      </c>
      <c r="I84" t="str">
        <f t="shared" si="8"/>
        <v/>
      </c>
      <c r="J84" t="str">
        <f t="shared" si="9"/>
        <v/>
      </c>
      <c r="K84" t="str">
        <f t="shared" si="10"/>
        <v/>
      </c>
    </row>
    <row r="85" spans="1:13" x14ac:dyDescent="0.25">
      <c r="A85" s="2" t="s">
        <v>27</v>
      </c>
      <c r="C85" s="15">
        <f t="shared" si="2"/>
        <v>0</v>
      </c>
      <c r="D85" s="3" t="str">
        <f t="shared" si="3"/>
        <v/>
      </c>
      <c r="E85" t="str">
        <f t="shared" si="4"/>
        <v/>
      </c>
      <c r="F85" t="str">
        <f t="shared" si="5"/>
        <v/>
      </c>
      <c r="G85" t="str">
        <f t="shared" si="6"/>
        <v/>
      </c>
      <c r="H85" t="str">
        <f t="shared" si="7"/>
        <v/>
      </c>
      <c r="I85" t="str">
        <f t="shared" si="8"/>
        <v/>
      </c>
      <c r="J85" t="str">
        <f t="shared" si="9"/>
        <v/>
      </c>
      <c r="K85" t="str">
        <f t="shared" si="10"/>
        <v/>
      </c>
    </row>
    <row r="86" spans="1:13" x14ac:dyDescent="0.25">
      <c r="A86" s="2" t="s">
        <v>28</v>
      </c>
      <c r="C86" s="15">
        <f t="shared" si="2"/>
        <v>0</v>
      </c>
      <c r="D86" s="3" t="str">
        <f t="shared" si="3"/>
        <v/>
      </c>
      <c r="E86" t="str">
        <f t="shared" si="4"/>
        <v/>
      </c>
      <c r="F86" t="str">
        <f t="shared" si="5"/>
        <v/>
      </c>
      <c r="G86" t="str">
        <f t="shared" si="6"/>
        <v/>
      </c>
      <c r="H86" t="str">
        <f t="shared" si="7"/>
        <v/>
      </c>
      <c r="I86" t="str">
        <f t="shared" si="8"/>
        <v/>
      </c>
      <c r="J86" t="str">
        <f t="shared" si="9"/>
        <v/>
      </c>
      <c r="K86" t="str">
        <f t="shared" ref="K86:K87" si="11">IF(F28="Gâteau, biscuit",L28,"")</f>
        <v/>
      </c>
    </row>
    <row r="87" spans="1:13" x14ac:dyDescent="0.25">
      <c r="A87" s="2" t="s">
        <v>29</v>
      </c>
      <c r="C87" s="15">
        <f t="shared" si="2"/>
        <v>0</v>
      </c>
      <c r="D87" s="3" t="str">
        <f t="shared" si="3"/>
        <v/>
      </c>
      <c r="E87" t="str">
        <f t="shared" si="4"/>
        <v/>
      </c>
      <c r="F87" t="str">
        <f t="shared" si="5"/>
        <v/>
      </c>
      <c r="G87" t="str">
        <f t="shared" si="6"/>
        <v/>
      </c>
      <c r="H87" t="str">
        <f t="shared" si="7"/>
        <v/>
      </c>
      <c r="I87" t="str">
        <f t="shared" si="8"/>
        <v/>
      </c>
      <c r="J87" t="str">
        <f t="shared" si="9"/>
        <v/>
      </c>
      <c r="K87" t="str">
        <f t="shared" si="11"/>
        <v/>
      </c>
    </row>
    <row r="88" spans="1:13" x14ac:dyDescent="0.25">
      <c r="A88" s="2" t="s">
        <v>30</v>
      </c>
      <c r="C88" s="15">
        <f t="shared" si="2"/>
        <v>0</v>
      </c>
    </row>
    <row r="89" spans="1:13" x14ac:dyDescent="0.25">
      <c r="A89" s="2" t="s">
        <v>31</v>
      </c>
      <c r="C89" s="15">
        <f t="shared" ref="C89:C105" si="12">H32*J32</f>
        <v>0</v>
      </c>
      <c r="D89" s="22" t="str">
        <f t="shared" ref="D89:D90" si="13">IF(F31="Hygiènique",L31,"")</f>
        <v/>
      </c>
      <c r="E89" t="str">
        <f t="shared" ref="E89:E90" si="14">IF(F31="Produit laitier",L31,"")</f>
        <v/>
      </c>
      <c r="F89" t="str">
        <f t="shared" ref="F89:F90" si="15">IF(F31="Fruit de mer",L31,"")</f>
        <v/>
      </c>
      <c r="G89" t="str">
        <f t="shared" ref="G89:G90" si="16">IF(F31="Viande",L31,"")</f>
        <v/>
      </c>
      <c r="H89" t="str">
        <f t="shared" ref="H89:H90" si="17">IF(F31="Aliment de base",L31,"")</f>
        <v/>
      </c>
      <c r="I89" t="str">
        <f t="shared" ref="I89:I90" si="18">IF(F31="Fruit ou légume",L31,"")</f>
        <v/>
      </c>
      <c r="J89" t="str">
        <f t="shared" ref="J89:J90" si="19">IF(F31="Gras, sucré",L31,"")</f>
        <v/>
      </c>
      <c r="K89" t="str">
        <f t="shared" ref="K89:K90" si="20">IF(F31="Gâteau, biscuit",L31,"")</f>
        <v/>
      </c>
    </row>
    <row r="90" spans="1:13" x14ac:dyDescent="0.25">
      <c r="A90" s="2" t="s">
        <v>32</v>
      </c>
      <c r="C90" s="15">
        <f t="shared" si="12"/>
        <v>0</v>
      </c>
      <c r="D90" s="22" t="str">
        <f t="shared" si="13"/>
        <v/>
      </c>
      <c r="E90" t="str">
        <f t="shared" si="14"/>
        <v/>
      </c>
      <c r="F90" t="str">
        <f t="shared" si="15"/>
        <v/>
      </c>
      <c r="G90" t="str">
        <f t="shared" si="16"/>
        <v/>
      </c>
      <c r="H90" t="str">
        <f t="shared" si="17"/>
        <v/>
      </c>
      <c r="I90" t="str">
        <f t="shared" si="18"/>
        <v/>
      </c>
      <c r="J90" t="str">
        <f t="shared" si="19"/>
        <v/>
      </c>
      <c r="K90" t="str">
        <f t="shared" si="20"/>
        <v/>
      </c>
    </row>
    <row r="91" spans="1:13" x14ac:dyDescent="0.25">
      <c r="A91" s="2" t="s">
        <v>33</v>
      </c>
      <c r="C91" s="15">
        <f t="shared" si="12"/>
        <v>0</v>
      </c>
    </row>
    <row r="92" spans="1:13" x14ac:dyDescent="0.25">
      <c r="C92" s="15">
        <f t="shared" si="12"/>
        <v>0</v>
      </c>
      <c r="D92" s="22" t="str">
        <f t="shared" ref="D92:D93" si="21">IF(F34="Hygiènique",L34,"")</f>
        <v/>
      </c>
      <c r="E92" t="str">
        <f t="shared" ref="E92:E93" si="22">IF(F34="Produit laitier",L34,"")</f>
        <v/>
      </c>
      <c r="F92" t="str">
        <f t="shared" ref="F92:F93" si="23">IF(F34="Fruit de mer",L34,"")</f>
        <v/>
      </c>
      <c r="G92" t="str">
        <f t="shared" ref="G92:G93" si="24">IF(F34="Viande",L34,"")</f>
        <v/>
      </c>
      <c r="H92" t="str">
        <f t="shared" ref="H92:H93" si="25">IF(F34="Aliment de base",L34,"")</f>
        <v/>
      </c>
      <c r="I92" t="str">
        <f t="shared" ref="I92:I93" si="26">IF(F34="Fruit ou légume",L34,"")</f>
        <v/>
      </c>
      <c r="J92" t="str">
        <f t="shared" ref="J92:J93" si="27">IF(F34="Gras, sucré",L34,"")</f>
        <v/>
      </c>
      <c r="K92" t="str">
        <f t="shared" ref="K92:K93" si="28">IF(F34="Gâteau, biscuit",L34,"")</f>
        <v/>
      </c>
    </row>
    <row r="93" spans="1:13" x14ac:dyDescent="0.25">
      <c r="C93" s="15">
        <f t="shared" si="12"/>
        <v>0</v>
      </c>
      <c r="D93" s="22" t="str">
        <f t="shared" si="21"/>
        <v/>
      </c>
      <c r="E93" t="str">
        <f t="shared" si="22"/>
        <v/>
      </c>
      <c r="F93" t="str">
        <f t="shared" si="23"/>
        <v/>
      </c>
      <c r="G93" t="str">
        <f t="shared" si="24"/>
        <v/>
      </c>
      <c r="H93" t="str">
        <f t="shared" si="25"/>
        <v/>
      </c>
      <c r="I93" t="str">
        <f t="shared" si="26"/>
        <v/>
      </c>
      <c r="J93" t="str">
        <f t="shared" si="27"/>
        <v/>
      </c>
      <c r="K93" t="str">
        <f t="shared" si="28"/>
        <v/>
      </c>
    </row>
    <row r="94" spans="1:13" x14ac:dyDescent="0.25">
      <c r="C94" s="15">
        <f t="shared" si="12"/>
        <v>0</v>
      </c>
      <c r="L94" s="26"/>
      <c r="M94" s="26"/>
    </row>
    <row r="95" spans="1:13" x14ac:dyDescent="0.25">
      <c r="C95" s="15">
        <f t="shared" si="12"/>
        <v>0</v>
      </c>
      <c r="D95" s="22" t="str">
        <f t="shared" ref="D95:D96" si="29">IF(F37="Hygiènique",L37,"")</f>
        <v/>
      </c>
      <c r="E95" t="str">
        <f t="shared" ref="E95:E96" si="30">IF(F37="Produit laitier",L37,"")</f>
        <v/>
      </c>
      <c r="F95" t="str">
        <f t="shared" ref="F95:F96" si="31">IF(F37="Fruit de mer",L37,"")</f>
        <v/>
      </c>
      <c r="G95" t="str">
        <f t="shared" ref="G95:G96" si="32">IF(F37="Viande",L37,"")</f>
        <v/>
      </c>
      <c r="H95" t="str">
        <f t="shared" ref="H95:H96" si="33">IF(F37="Aliment de base",L37,"")</f>
        <v/>
      </c>
      <c r="I95" t="str">
        <f t="shared" ref="I95:I96" si="34">IF(F37="Fruit ou légume",L37,"")</f>
        <v/>
      </c>
      <c r="J95" t="str">
        <f t="shared" ref="J95:J96" si="35">IF(F37="Gras, sucré",L37,"")</f>
        <v/>
      </c>
      <c r="K95" t="str">
        <f t="shared" ref="K95:K96" si="36">IF(F37="Gâteau, biscuit",L37,"")</f>
        <v/>
      </c>
      <c r="L95" s="25"/>
      <c r="M95" s="25"/>
    </row>
    <row r="96" spans="1:13" x14ac:dyDescent="0.25">
      <c r="C96" s="15">
        <f t="shared" si="12"/>
        <v>0</v>
      </c>
      <c r="D96" s="22" t="str">
        <f t="shared" si="29"/>
        <v/>
      </c>
      <c r="E96" t="str">
        <f t="shared" si="30"/>
        <v/>
      </c>
      <c r="F96" t="str">
        <f t="shared" si="31"/>
        <v/>
      </c>
      <c r="G96" t="str">
        <f t="shared" si="32"/>
        <v/>
      </c>
      <c r="H96" t="str">
        <f t="shared" si="33"/>
        <v/>
      </c>
      <c r="I96" t="str">
        <f t="shared" si="34"/>
        <v/>
      </c>
      <c r="J96" t="str">
        <f t="shared" si="35"/>
        <v/>
      </c>
      <c r="K96" t="str">
        <f t="shared" si="36"/>
        <v/>
      </c>
      <c r="L96" s="25"/>
      <c r="M96" s="25"/>
    </row>
    <row r="97" spans="3:13" x14ac:dyDescent="0.25">
      <c r="C97" s="15">
        <f t="shared" si="12"/>
        <v>0</v>
      </c>
      <c r="L97" s="25"/>
      <c r="M97" s="25"/>
    </row>
    <row r="98" spans="3:13" x14ac:dyDescent="0.25">
      <c r="C98" s="15">
        <f t="shared" si="12"/>
        <v>0</v>
      </c>
      <c r="D98" s="22" t="str">
        <f t="shared" ref="D98" si="37">IF(F40="Hygiènique",L40,"")</f>
        <v/>
      </c>
      <c r="E98" t="str">
        <f t="shared" ref="E98:E99" si="38">IF(F40="Produit laitier",L40,"")</f>
        <v/>
      </c>
      <c r="F98" t="str">
        <f t="shared" ref="F98:F99" si="39">IF(F40="Fruit de mer",L40,"")</f>
        <v/>
      </c>
      <c r="G98" t="str">
        <f t="shared" ref="G98:G99" si="40">IF(F40="Viande",L40,"")</f>
        <v/>
      </c>
      <c r="H98" t="str">
        <f t="shared" ref="H98:H99" si="41">IF(F40="Aliment de base",L40,"")</f>
        <v/>
      </c>
      <c r="I98" t="str">
        <f t="shared" ref="I98:I99" si="42">IF(F40="Fruit ou légume",L40,"")</f>
        <v/>
      </c>
      <c r="J98" t="str">
        <f t="shared" ref="J98:J99" si="43">IF(F40="Gras, sucré",L40,"")</f>
        <v/>
      </c>
      <c r="K98" t="str">
        <f t="shared" ref="K98:K99" si="44">IF(F40="Gâteau, biscuit",L40,"")</f>
        <v/>
      </c>
      <c r="L98" s="25"/>
      <c r="M98" s="25"/>
    </row>
    <row r="99" spans="3:13" x14ac:dyDescent="0.25">
      <c r="C99" s="15">
        <f t="shared" si="12"/>
        <v>0</v>
      </c>
      <c r="D99" s="22" t="str">
        <f>IF(F41="Hygiènique",L41,"")</f>
        <v/>
      </c>
      <c r="E99" t="str">
        <f t="shared" si="38"/>
        <v/>
      </c>
      <c r="F99" t="str">
        <f t="shared" si="39"/>
        <v/>
      </c>
      <c r="G99" t="str">
        <f t="shared" si="40"/>
        <v/>
      </c>
      <c r="H99" t="str">
        <f t="shared" si="41"/>
        <v/>
      </c>
      <c r="I99" t="str">
        <f t="shared" si="42"/>
        <v/>
      </c>
      <c r="J99" t="str">
        <f t="shared" si="43"/>
        <v/>
      </c>
      <c r="K99" t="str">
        <f t="shared" si="44"/>
        <v/>
      </c>
      <c r="L99" s="25"/>
      <c r="M99" s="25"/>
    </row>
    <row r="100" spans="3:13" x14ac:dyDescent="0.25">
      <c r="C100" s="15">
        <f t="shared" si="12"/>
        <v>0</v>
      </c>
      <c r="L100" s="25"/>
      <c r="M100" s="25"/>
    </row>
    <row r="101" spans="3:13" x14ac:dyDescent="0.25">
      <c r="C101" s="15">
        <f t="shared" si="12"/>
        <v>0</v>
      </c>
      <c r="D101" s="22" t="str">
        <f t="shared" ref="D101:D102" si="45">IF(F43="Hygiènique",L43,"")</f>
        <v/>
      </c>
      <c r="E101" t="str">
        <f t="shared" ref="E101:E102" si="46">IF(F43="Produit laitier",L43,"")</f>
        <v/>
      </c>
      <c r="F101" t="str">
        <f t="shared" ref="F101:F102" si="47">IF(F43="Fruit de mer",L43,"")</f>
        <v/>
      </c>
      <c r="G101" t="str">
        <f t="shared" ref="G101:G102" si="48">IF(F43="Viande",L43,"")</f>
        <v/>
      </c>
      <c r="H101" t="str">
        <f t="shared" ref="H101:H102" si="49">IF(F43="Aliment de base",L43,"")</f>
        <v/>
      </c>
      <c r="I101" t="str">
        <f t="shared" ref="I101:I102" si="50">IF(F43="Fruit ou légume",L43,"")</f>
        <v/>
      </c>
      <c r="J101" t="str">
        <f t="shared" ref="J101:J102" si="51">IF(F43="Gras, sucré",L43,"")</f>
        <v/>
      </c>
      <c r="K101" t="str">
        <f t="shared" ref="K101:K102" si="52">IF(F43="Gâteau, biscuit",L43,"")</f>
        <v/>
      </c>
      <c r="L101" s="25"/>
      <c r="M101" s="25"/>
    </row>
    <row r="102" spans="3:13" x14ac:dyDescent="0.25">
      <c r="C102" s="15">
        <f t="shared" si="12"/>
        <v>0</v>
      </c>
      <c r="D102" s="22" t="str">
        <f t="shared" si="45"/>
        <v/>
      </c>
      <c r="E102" t="str">
        <f t="shared" si="46"/>
        <v/>
      </c>
      <c r="F102" t="str">
        <f t="shared" si="47"/>
        <v/>
      </c>
      <c r="G102" t="str">
        <f t="shared" si="48"/>
        <v/>
      </c>
      <c r="H102" t="str">
        <f t="shared" si="49"/>
        <v/>
      </c>
      <c r="I102" t="str">
        <f t="shared" si="50"/>
        <v/>
      </c>
      <c r="J102" t="str">
        <f t="shared" si="51"/>
        <v/>
      </c>
      <c r="K102" t="str">
        <f t="shared" si="52"/>
        <v/>
      </c>
    </row>
    <row r="103" spans="3:13" x14ac:dyDescent="0.25">
      <c r="C103" s="15">
        <f t="shared" si="12"/>
        <v>0</v>
      </c>
    </row>
    <row r="104" spans="3:13" x14ac:dyDescent="0.25">
      <c r="C104" s="15">
        <f t="shared" si="12"/>
        <v>0</v>
      </c>
      <c r="D104" s="22" t="str">
        <f t="shared" ref="D104:D105" si="53">IF(F46="Hygiènique",L46,"")</f>
        <v/>
      </c>
      <c r="E104" t="str">
        <f t="shared" ref="E104:E105" si="54">IF(F46="Produit laitier",L46,"")</f>
        <v/>
      </c>
      <c r="F104" t="str">
        <f t="shared" ref="F104:F105" si="55">IF(F46="Fruit de mer",L46,"")</f>
        <v/>
      </c>
      <c r="G104" t="str">
        <f t="shared" ref="G104:G105" si="56">IF(F46="Viande",L46,"")</f>
        <v/>
      </c>
      <c r="H104" t="str">
        <f t="shared" ref="H104:H105" si="57">IF(F46="Aliment de base",L46,"")</f>
        <v/>
      </c>
      <c r="I104" t="str">
        <f t="shared" ref="I104:I105" si="58">IF(F46="Fruit ou légume",L46,"")</f>
        <v/>
      </c>
      <c r="J104" t="str">
        <f t="shared" ref="J104:J105" si="59">IF(F46="Gras, sucré",L46,"")</f>
        <v/>
      </c>
      <c r="K104" t="str">
        <f t="shared" ref="K104:K105" si="60">IF(F46="Gâteau, biscuit",L46,"")</f>
        <v/>
      </c>
    </row>
    <row r="105" spans="3:13" x14ac:dyDescent="0.25">
      <c r="C105" s="15">
        <f t="shared" si="12"/>
        <v>0</v>
      </c>
      <c r="D105" s="22" t="str">
        <f t="shared" si="53"/>
        <v/>
      </c>
      <c r="E105" t="str">
        <f t="shared" si="54"/>
        <v/>
      </c>
      <c r="F105" t="str">
        <f t="shared" si="55"/>
        <v/>
      </c>
      <c r="G105" t="str">
        <f t="shared" si="56"/>
        <v/>
      </c>
      <c r="H105" t="str">
        <f t="shared" si="57"/>
        <v/>
      </c>
      <c r="I105" t="str">
        <f t="shared" si="58"/>
        <v/>
      </c>
      <c r="J105" t="str">
        <f t="shared" si="59"/>
        <v/>
      </c>
      <c r="K105" t="str">
        <f t="shared" si="60"/>
        <v/>
      </c>
    </row>
  </sheetData>
  <mergeCells count="202">
    <mergeCell ref="D46:E46"/>
    <mergeCell ref="F46:G46"/>
    <mergeCell ref="J46:K46"/>
    <mergeCell ref="L46:N46"/>
    <mergeCell ref="D47:E47"/>
    <mergeCell ref="F47:G47"/>
    <mergeCell ref="J47:K47"/>
    <mergeCell ref="L47:N47"/>
    <mergeCell ref="D43:E43"/>
    <mergeCell ref="F43:G43"/>
    <mergeCell ref="J43:K43"/>
    <mergeCell ref="L43:N43"/>
    <mergeCell ref="D44:E44"/>
    <mergeCell ref="F44:G44"/>
    <mergeCell ref="J44:K44"/>
    <mergeCell ref="L44:N44"/>
    <mergeCell ref="D45:E45"/>
    <mergeCell ref="F45:G45"/>
    <mergeCell ref="J45:K45"/>
    <mergeCell ref="L45:N45"/>
    <mergeCell ref="D40:E40"/>
    <mergeCell ref="F40:G40"/>
    <mergeCell ref="J40:K40"/>
    <mergeCell ref="L40:N40"/>
    <mergeCell ref="D41:E41"/>
    <mergeCell ref="F41:G41"/>
    <mergeCell ref="J41:K41"/>
    <mergeCell ref="L41:N41"/>
    <mergeCell ref="D42:E42"/>
    <mergeCell ref="F42:G42"/>
    <mergeCell ref="J42:K42"/>
    <mergeCell ref="L42:N42"/>
    <mergeCell ref="D37:E37"/>
    <mergeCell ref="F37:G37"/>
    <mergeCell ref="J37:K37"/>
    <mergeCell ref="L37:N37"/>
    <mergeCell ref="D38:E38"/>
    <mergeCell ref="F38:G38"/>
    <mergeCell ref="J38:K38"/>
    <mergeCell ref="L38:N38"/>
    <mergeCell ref="D39:E39"/>
    <mergeCell ref="F39:G39"/>
    <mergeCell ref="J39:K39"/>
    <mergeCell ref="L39:N39"/>
    <mergeCell ref="D34:E34"/>
    <mergeCell ref="F34:G34"/>
    <mergeCell ref="J34:K34"/>
    <mergeCell ref="L34:N34"/>
    <mergeCell ref="D35:E35"/>
    <mergeCell ref="F35:G35"/>
    <mergeCell ref="J35:K35"/>
    <mergeCell ref="L35:N35"/>
    <mergeCell ref="D36:E36"/>
    <mergeCell ref="F36:G36"/>
    <mergeCell ref="J36:K36"/>
    <mergeCell ref="L36:N36"/>
    <mergeCell ref="D31:E31"/>
    <mergeCell ref="F31:G31"/>
    <mergeCell ref="J31:K31"/>
    <mergeCell ref="L31:N31"/>
    <mergeCell ref="D32:E32"/>
    <mergeCell ref="F32:G32"/>
    <mergeCell ref="J32:K32"/>
    <mergeCell ref="L32:N32"/>
    <mergeCell ref="D33:E33"/>
    <mergeCell ref="F33:G33"/>
    <mergeCell ref="J33:K33"/>
    <mergeCell ref="L33:N33"/>
    <mergeCell ref="A29:C29"/>
    <mergeCell ref="A30:C30"/>
    <mergeCell ref="A5:C5"/>
    <mergeCell ref="A6:C6"/>
    <mergeCell ref="A8:C8"/>
    <mergeCell ref="A9:C9"/>
    <mergeCell ref="A11:C11"/>
    <mergeCell ref="A12:C12"/>
    <mergeCell ref="D21:E21"/>
    <mergeCell ref="D22:E22"/>
    <mergeCell ref="D12:E12"/>
    <mergeCell ref="D9:E9"/>
    <mergeCell ref="D27:E27"/>
    <mergeCell ref="A18:C18"/>
    <mergeCell ref="A20:C20"/>
    <mergeCell ref="A21:C21"/>
    <mergeCell ref="A23:C23"/>
    <mergeCell ref="A24:C24"/>
    <mergeCell ref="A14:C14"/>
    <mergeCell ref="A15:C15"/>
    <mergeCell ref="D15:E15"/>
    <mergeCell ref="J21:K21"/>
    <mergeCell ref="L21:N21"/>
    <mergeCell ref="D18:E18"/>
    <mergeCell ref="J18:K18"/>
    <mergeCell ref="L18:N18"/>
    <mergeCell ref="F17:G17"/>
    <mergeCell ref="F18:G18"/>
    <mergeCell ref="D19:E19"/>
    <mergeCell ref="J19:K19"/>
    <mergeCell ref="L19:N19"/>
    <mergeCell ref="D20:E20"/>
    <mergeCell ref="J20:K20"/>
    <mergeCell ref="L20:N20"/>
    <mergeCell ref="F19:G19"/>
    <mergeCell ref="F20:G20"/>
    <mergeCell ref="D17:E17"/>
    <mergeCell ref="J17:K17"/>
    <mergeCell ref="L17:N17"/>
    <mergeCell ref="J22:K22"/>
    <mergeCell ref="L22:N22"/>
    <mergeCell ref="F21:G21"/>
    <mergeCell ref="F22:G22"/>
    <mergeCell ref="S1:U3"/>
    <mergeCell ref="D1:M2"/>
    <mergeCell ref="D14:E14"/>
    <mergeCell ref="J14:K14"/>
    <mergeCell ref="L14:N14"/>
    <mergeCell ref="F13:G13"/>
    <mergeCell ref="F14:G14"/>
    <mergeCell ref="J15:K15"/>
    <mergeCell ref="L15:N15"/>
    <mergeCell ref="D16:E16"/>
    <mergeCell ref="J16:K16"/>
    <mergeCell ref="L16:N16"/>
    <mergeCell ref="F15:G15"/>
    <mergeCell ref="F16:G16"/>
    <mergeCell ref="D11:E11"/>
    <mergeCell ref="J11:K11"/>
    <mergeCell ref="L11:N11"/>
    <mergeCell ref="J12:K12"/>
    <mergeCell ref="L12:N12"/>
    <mergeCell ref="F11:G11"/>
    <mergeCell ref="F12:G12"/>
    <mergeCell ref="D13:E13"/>
    <mergeCell ref="J13:K13"/>
    <mergeCell ref="L13:N13"/>
    <mergeCell ref="L8:N8"/>
    <mergeCell ref="F7:G7"/>
    <mergeCell ref="F8:G8"/>
    <mergeCell ref="J9:K9"/>
    <mergeCell ref="L9:N9"/>
    <mergeCell ref="D10:E10"/>
    <mergeCell ref="J10:K10"/>
    <mergeCell ref="L10:N10"/>
    <mergeCell ref="F9:G9"/>
    <mergeCell ref="F10:G10"/>
    <mergeCell ref="R1:R3"/>
    <mergeCell ref="A1:C1"/>
    <mergeCell ref="D3:E3"/>
    <mergeCell ref="F3:G3"/>
    <mergeCell ref="A17:C17"/>
    <mergeCell ref="F4:G4"/>
    <mergeCell ref="D4:E4"/>
    <mergeCell ref="J3:K3"/>
    <mergeCell ref="J4:K4"/>
    <mergeCell ref="L3:N3"/>
    <mergeCell ref="L4:N4"/>
    <mergeCell ref="D5:E5"/>
    <mergeCell ref="J5:K5"/>
    <mergeCell ref="L5:N5"/>
    <mergeCell ref="D6:E6"/>
    <mergeCell ref="J6:K6"/>
    <mergeCell ref="L6:N6"/>
    <mergeCell ref="F5:G5"/>
    <mergeCell ref="F6:G6"/>
    <mergeCell ref="D7:E7"/>
    <mergeCell ref="J7:K7"/>
    <mergeCell ref="L7:N7"/>
    <mergeCell ref="D8:E8"/>
    <mergeCell ref="J8:K8"/>
    <mergeCell ref="J24:K24"/>
    <mergeCell ref="F25:G25"/>
    <mergeCell ref="J25:K25"/>
    <mergeCell ref="F26:G26"/>
    <mergeCell ref="J26:K26"/>
    <mergeCell ref="D23:E23"/>
    <mergeCell ref="D24:E24"/>
    <mergeCell ref="D25:E25"/>
    <mergeCell ref="D26:E26"/>
    <mergeCell ref="J30:K30"/>
    <mergeCell ref="L30:N30"/>
    <mergeCell ref="D29:E29"/>
    <mergeCell ref="A26:C26"/>
    <mergeCell ref="A27:C27"/>
    <mergeCell ref="D30:E30"/>
    <mergeCell ref="F30:G30"/>
    <mergeCell ref="L23:N23"/>
    <mergeCell ref="L24:N24"/>
    <mergeCell ref="L25:N25"/>
    <mergeCell ref="L26:N26"/>
    <mergeCell ref="L27:N27"/>
    <mergeCell ref="F28:G28"/>
    <mergeCell ref="J28:K28"/>
    <mergeCell ref="F29:G29"/>
    <mergeCell ref="J29:K29"/>
    <mergeCell ref="L28:N28"/>
    <mergeCell ref="L29:N29"/>
    <mergeCell ref="F27:G27"/>
    <mergeCell ref="J27:K27"/>
    <mergeCell ref="D28:E28"/>
    <mergeCell ref="F23:G23"/>
    <mergeCell ref="J23:K23"/>
    <mergeCell ref="F24:G24"/>
  </mergeCells>
  <dataValidations count="5">
    <dataValidation type="list" allowBlank="1" showInputMessage="1" showErrorMessage="1" sqref="I4:I47">
      <formula1>"unitée,sachet,boîte,bouteille,commande"</formula1>
    </dataValidation>
    <dataValidation type="list" allowBlank="1" showInputMessage="1" showErrorMessage="1" errorTitle="Interdcition de modifier" error="Il est impossible de modifier les valeurs de cette liste" sqref="F47:G47">
      <mc:AlternateContent xmlns:x12ac="http://schemas.microsoft.com/office/spreadsheetml/2011/1/ac" xmlns:mc="http://schemas.openxmlformats.org/markup-compatibility/2006">
        <mc:Choice Requires="x12ac">
          <x12ac:list>Aliment de base,Hygiènique,"Gâteau, biscuit","Gras, sucré",Boisson sucré,Fruit ou légume,Produit laitier,Fruit de mer,Viande</x12ac:list>
        </mc:Choice>
        <mc:Fallback>
          <formula1>"Aliment de base,Hygiènique,Gâteau, biscuit,Gras, sucré,Boisson sucré,Fruit ou légume,Produit laitier,Fruit de mer,Viande"</formula1>
        </mc:Fallback>
      </mc:AlternateContent>
    </dataValidation>
    <dataValidation type="list" allowBlank="1" showInputMessage="1" showErrorMessage="1" sqref="A3">
      <formula1>$A$61:$A$91</formula1>
    </dataValidation>
    <dataValidation type="list" allowBlank="1" showInputMessage="1" showErrorMessage="1" sqref="B3">
      <formula1>$B$61:$B$72</formula1>
    </dataValidation>
    <dataValidation type="list" allowBlank="1" showInputMessage="1" showErrorMessage="1" errorTitle="Interdcition de modifier" error="Il est impossible de modifier les valeurs de cette liste" sqref="F4:G46">
      <mc:AlternateContent xmlns:x12ac="http://schemas.microsoft.com/office/spreadsheetml/2011/1/ac" xmlns:mc="http://schemas.openxmlformats.org/markup-compatibility/2006">
        <mc:Choice Requires="x12ac">
          <x12ac:list>Aliment de base,Hygiènique,"Gâteau, biscuit","Gras, sucré",Fruit ou légume,Produit laitier,Fruit de mer,Viande</x12ac:list>
        </mc:Choice>
        <mc:Fallback>
          <formula1>"Aliment de base,Hygiènique,Gâteau, biscuit,Gras, sucré,Fruit ou légume,Produit laitier,Fruit de mer,Viande"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RAZ">
                <anchor moveWithCells="1" sizeWithCells="1">
                  <from>
                    <xdr:col>21</xdr:col>
                    <xdr:colOff>628650</xdr:colOff>
                    <xdr:row>0</xdr:row>
                    <xdr:rowOff>76200</xdr:rowOff>
                  </from>
                  <to>
                    <xdr:col>23</xdr:col>
                    <xdr:colOff>400050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 tint="0.59999389629810485"/>
  </sheetPr>
  <dimension ref="A1:V23"/>
  <sheetViews>
    <sheetView zoomScaleNormal="100" workbookViewId="0">
      <selection activeCell="C1" sqref="C1:D1"/>
    </sheetView>
  </sheetViews>
  <sheetFormatPr baseColWidth="10" defaultRowHeight="15" x14ac:dyDescent="0.25"/>
  <cols>
    <col min="19" max="19" width="12.140625" customWidth="1"/>
  </cols>
  <sheetData>
    <row r="1" spans="1:22" ht="17.25" x14ac:dyDescent="0.3">
      <c r="A1" s="69" t="s">
        <v>52</v>
      </c>
      <c r="B1" s="69"/>
      <c r="C1" s="70" t="s">
        <v>67</v>
      </c>
      <c r="D1" s="70"/>
      <c r="E1" s="70" t="s">
        <v>48</v>
      </c>
      <c r="F1" s="70"/>
      <c r="G1" s="70" t="s">
        <v>49</v>
      </c>
      <c r="H1" s="70"/>
      <c r="I1" s="70" t="s">
        <v>50</v>
      </c>
      <c r="J1" s="70"/>
      <c r="K1" s="70" t="s">
        <v>54</v>
      </c>
      <c r="L1" s="70"/>
      <c r="M1" s="70" t="s">
        <v>53</v>
      </c>
      <c r="N1" s="70"/>
      <c r="O1" s="70" t="s">
        <v>68</v>
      </c>
      <c r="P1" s="70"/>
      <c r="Q1" s="70" t="s">
        <v>65</v>
      </c>
      <c r="R1" s="70"/>
      <c r="S1" s="71" t="s">
        <v>51</v>
      </c>
      <c r="T1" s="71"/>
      <c r="U1" s="66"/>
      <c r="V1" s="66"/>
    </row>
    <row r="2" spans="1:22" ht="18.75" x14ac:dyDescent="0.3">
      <c r="A2" s="67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72">
        <f>SUM(C2:R2)</f>
        <v>0</v>
      </c>
      <c r="T2" s="72"/>
      <c r="U2" s="73"/>
      <c r="V2" s="73"/>
    </row>
    <row r="3" spans="1:22" ht="18.75" x14ac:dyDescent="0.3">
      <c r="A3" s="67"/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72">
        <f t="shared" ref="S3:S10" si="0">SUM(C3:R3)</f>
        <v>0</v>
      </c>
      <c r="T3" s="72"/>
      <c r="U3" s="73"/>
      <c r="V3" s="73"/>
    </row>
    <row r="4" spans="1:22" ht="18.75" x14ac:dyDescent="0.3">
      <c r="A4" s="67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2">
        <f t="shared" si="0"/>
        <v>0</v>
      </c>
      <c r="T4" s="72"/>
      <c r="U4" s="73"/>
      <c r="V4" s="73"/>
    </row>
    <row r="5" spans="1:22" ht="18.75" x14ac:dyDescent="0.3">
      <c r="A5" s="67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72">
        <f t="shared" si="0"/>
        <v>0</v>
      </c>
      <c r="T5" s="72"/>
      <c r="U5" s="73"/>
      <c r="V5" s="73"/>
    </row>
    <row r="6" spans="1:22" ht="18.75" x14ac:dyDescent="0.3">
      <c r="A6" s="67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72">
        <f t="shared" si="0"/>
        <v>0</v>
      </c>
      <c r="T6" s="72"/>
      <c r="U6" s="73"/>
      <c r="V6" s="73"/>
    </row>
    <row r="7" spans="1:22" ht="18.75" x14ac:dyDescent="0.3">
      <c r="A7" s="67"/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72">
        <f t="shared" si="0"/>
        <v>0</v>
      </c>
      <c r="T7" s="72"/>
      <c r="U7" s="73"/>
      <c r="V7" s="73"/>
    </row>
    <row r="8" spans="1:22" ht="18.75" x14ac:dyDescent="0.3">
      <c r="A8" s="67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72">
        <f t="shared" si="0"/>
        <v>0</v>
      </c>
      <c r="T8" s="72"/>
      <c r="U8" s="73"/>
      <c r="V8" s="73"/>
    </row>
    <row r="9" spans="1:22" ht="18.75" x14ac:dyDescent="0.3">
      <c r="A9" s="67"/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2">
        <f t="shared" si="0"/>
        <v>0</v>
      </c>
      <c r="T9" s="72"/>
      <c r="U9" s="73"/>
      <c r="V9" s="73"/>
    </row>
    <row r="10" spans="1:22" ht="18.75" x14ac:dyDescent="0.3">
      <c r="A10" s="67"/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72">
        <f t="shared" si="0"/>
        <v>0</v>
      </c>
      <c r="T10" s="72"/>
      <c r="U10" s="73"/>
      <c r="V10" s="73"/>
    </row>
    <row r="11" spans="1:22" x14ac:dyDescent="0.25">
      <c r="A11" s="64"/>
      <c r="B11" s="64"/>
      <c r="C11" s="65">
        <f>SUM(C2:D10)</f>
        <v>0</v>
      </c>
      <c r="D11" s="65"/>
      <c r="E11" s="65">
        <f t="shared" ref="E11" si="1">SUM(E2:F10)</f>
        <v>0</v>
      </c>
      <c r="F11" s="65"/>
      <c r="G11" s="65">
        <f t="shared" ref="G11" si="2">SUM(G2:H10)</f>
        <v>0</v>
      </c>
      <c r="H11" s="65"/>
      <c r="I11" s="65">
        <f t="shared" ref="I11" si="3">SUM(I2:J10)</f>
        <v>0</v>
      </c>
      <c r="J11" s="65"/>
      <c r="K11" s="65">
        <f t="shared" ref="K11" si="4">SUM(K2:L10)</f>
        <v>0</v>
      </c>
      <c r="L11" s="65"/>
      <c r="M11" s="65">
        <f t="shared" ref="M11" si="5">SUM(M2:N10)</f>
        <v>0</v>
      </c>
      <c r="N11" s="65"/>
      <c r="O11" s="65">
        <f t="shared" ref="O11" si="6">SUM(O2:P10)</f>
        <v>0</v>
      </c>
      <c r="P11" s="65"/>
      <c r="Q11" s="65">
        <f t="shared" ref="Q11" si="7">SUM(Q2:R10)</f>
        <v>0</v>
      </c>
      <c r="R11" s="65"/>
      <c r="S11" s="74">
        <f>SUM(S2:T10)</f>
        <v>0</v>
      </c>
      <c r="T11" s="74"/>
      <c r="U11" s="73"/>
      <c r="V11" s="73"/>
    </row>
    <row r="12" spans="1:22" x14ac:dyDescent="0.25">
      <c r="A12" s="64"/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74"/>
      <c r="T12" s="74"/>
      <c r="U12" s="73"/>
      <c r="V12" s="73"/>
    </row>
    <row r="13" spans="1:22" x14ac:dyDescent="0.25">
      <c r="A13" s="27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73"/>
      <c r="V13" s="73"/>
    </row>
    <row r="14" spans="1:22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73"/>
      <c r="V14" s="73"/>
    </row>
    <row r="15" spans="1:22" x14ac:dyDescent="0.25">
      <c r="A15" s="27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73"/>
      <c r="V15" s="73"/>
    </row>
    <row r="16" spans="1:22" x14ac:dyDescent="0.25">
      <c r="A16" s="2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73"/>
      <c r="V16" s="73"/>
    </row>
    <row r="17" spans="1:22" x14ac:dyDescent="0.25">
      <c r="A17" s="27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73"/>
      <c r="V17" s="73"/>
    </row>
    <row r="18" spans="1:22" x14ac:dyDescent="0.25">
      <c r="A18" s="27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73"/>
      <c r="V18" s="73"/>
    </row>
    <row r="19" spans="1:22" x14ac:dyDescent="0.25">
      <c r="A19" s="27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73"/>
      <c r="V19" s="73"/>
    </row>
    <row r="20" spans="1:22" x14ac:dyDescent="0.25">
      <c r="A20" s="27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73"/>
      <c r="V20" s="73"/>
    </row>
    <row r="21" spans="1:22" x14ac:dyDescent="0.25">
      <c r="A21" s="27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73"/>
      <c r="V21" s="73"/>
    </row>
    <row r="22" spans="1:22" x14ac:dyDescent="0.25">
      <c r="A22" s="27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73"/>
      <c r="V22" s="73"/>
    </row>
    <row r="23" spans="1:22" x14ac:dyDescent="0.25">
      <c r="A23" s="29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</sheetData>
  <mergeCells count="132">
    <mergeCell ref="U13:V13"/>
    <mergeCell ref="U14:V14"/>
    <mergeCell ref="U15:V15"/>
    <mergeCell ref="U16:V16"/>
    <mergeCell ref="U17:V17"/>
    <mergeCell ref="U21:V21"/>
    <mergeCell ref="U22:V22"/>
    <mergeCell ref="U18:V18"/>
    <mergeCell ref="U19:V19"/>
    <mergeCell ref="U20:V20"/>
    <mergeCell ref="O9:P9"/>
    <mergeCell ref="Q9:R9"/>
    <mergeCell ref="S9:T9"/>
    <mergeCell ref="U9:V9"/>
    <mergeCell ref="O10:P10"/>
    <mergeCell ref="Q10:R10"/>
    <mergeCell ref="S10:T10"/>
    <mergeCell ref="U10:V10"/>
    <mergeCell ref="U11:V11"/>
    <mergeCell ref="S11:T12"/>
    <mergeCell ref="U12:V12"/>
    <mergeCell ref="O6:P6"/>
    <mergeCell ref="Q6:R6"/>
    <mergeCell ref="S6:T6"/>
    <mergeCell ref="U6:V6"/>
    <mergeCell ref="O7:P7"/>
    <mergeCell ref="Q7:R7"/>
    <mergeCell ref="S7:T7"/>
    <mergeCell ref="U7:V7"/>
    <mergeCell ref="O8:P8"/>
    <mergeCell ref="Q8:R8"/>
    <mergeCell ref="S8:T8"/>
    <mergeCell ref="U8:V8"/>
    <mergeCell ref="O3:P3"/>
    <mergeCell ref="Q3:R3"/>
    <mergeCell ref="S3:T3"/>
    <mergeCell ref="U3:V3"/>
    <mergeCell ref="O4:P4"/>
    <mergeCell ref="Q4:R4"/>
    <mergeCell ref="S4:T4"/>
    <mergeCell ref="U4:V4"/>
    <mergeCell ref="O5:P5"/>
    <mergeCell ref="Q5:R5"/>
    <mergeCell ref="S5:T5"/>
    <mergeCell ref="U5:V5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  <mergeCell ref="U1:V1"/>
    <mergeCell ref="A2:B2"/>
    <mergeCell ref="C2:D2"/>
    <mergeCell ref="E2:F2"/>
    <mergeCell ref="G2:H2"/>
    <mergeCell ref="I2:J2"/>
    <mergeCell ref="K2:L2"/>
    <mergeCell ref="M2:N2"/>
    <mergeCell ref="A1:B1"/>
    <mergeCell ref="C1:D1"/>
    <mergeCell ref="E1:F1"/>
    <mergeCell ref="G1:H1"/>
    <mergeCell ref="I1:J1"/>
    <mergeCell ref="S1:T1"/>
    <mergeCell ref="K1:L1"/>
    <mergeCell ref="M1:N1"/>
    <mergeCell ref="O1:P1"/>
    <mergeCell ref="Q1:R1"/>
    <mergeCell ref="O2:P2"/>
    <mergeCell ref="Q2:R2"/>
    <mergeCell ref="S2:T2"/>
    <mergeCell ref="U2:V2"/>
    <mergeCell ref="A11:B12"/>
    <mergeCell ref="C11:D12"/>
    <mergeCell ref="E11:F12"/>
    <mergeCell ref="G11:H12"/>
    <mergeCell ref="I11:J12"/>
    <mergeCell ref="K11:L12"/>
    <mergeCell ref="M11:N12"/>
    <mergeCell ref="O11:P12"/>
    <mergeCell ref="Q11:R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Entrées de données</vt:lpstr>
      <vt:lpstr>Récapitulatif mesnuel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LEGER</dc:creator>
  <cp:lastModifiedBy>Thomas LEGER</cp:lastModifiedBy>
  <dcterms:created xsi:type="dcterms:W3CDTF">2014-02-12T15:05:35Z</dcterms:created>
  <dcterms:modified xsi:type="dcterms:W3CDTF">2014-02-22T14:28:38Z</dcterms:modified>
</cp:coreProperties>
</file>