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codeName="{6D7BE3D0-9255-6837-6703-DDC3ED590948}"/>
  <workbookPr codeName="ThisWorkbook" defaultThemeVersion="124226"/>
  <bookViews>
    <workbookView xWindow="240" yWindow="150" windowWidth="18855" windowHeight="8415" tabRatio="389"/>
  </bookViews>
  <sheets>
    <sheet name="Comptes Cool'loc" sheetId="4" r:id="rId1"/>
    <sheet name="FAQ" sheetId="6" r:id="rId2"/>
    <sheet name="Du même auteur" sheetId="7" r:id="rId3"/>
  </sheets>
  <functionGroups/>
  <definedNames>
    <definedName name="check">'Comptes Cool''loc'!$T$25</definedName>
    <definedName name="FAQ_Cross">FAQ!$B$36</definedName>
    <definedName name="FAQ_Del">FAQ!$B$27</definedName>
    <definedName name="FAQ_How">FAQ!$B$20</definedName>
    <definedName name="FAQ_Light">FAQ!$B$39</definedName>
    <definedName name="FAQ_Me">FAQ!$B$24</definedName>
    <definedName name="FAQ_Mesh">FAQ!$B$30</definedName>
    <definedName name="FAQ_Notes">FAQ!$B$42</definedName>
    <definedName name="FAQ_Ver">FAQ!$B$33</definedName>
    <definedName name="FAQ_What">FAQ!#REF!</definedName>
  </definedNames>
  <calcPr calcId="125725"/>
</workbook>
</file>

<file path=xl/calcChain.xml><?xml version="1.0" encoding="utf-8"?>
<calcChain xmlns="http://schemas.openxmlformats.org/spreadsheetml/2006/main">
  <c r="B11" i="4"/>
  <c r="Q14"/>
  <c r="M15"/>
  <c r="S25" l="1"/>
  <c r="R25" l="1"/>
  <c r="Q25"/>
  <c r="P25"/>
  <c r="O25"/>
  <c r="N25" l="1"/>
  <c r="S24"/>
  <c r="S26" s="1"/>
  <c r="R24"/>
  <c r="R26" s="1"/>
  <c r="Q24"/>
  <c r="Q26" l="1"/>
  <c r="P24"/>
  <c r="P26" s="1"/>
  <c r="O24"/>
  <c r="O26" s="1"/>
  <c r="N24" l="1"/>
  <c r="T25" s="1"/>
  <c r="F24"/>
  <c r="B24"/>
  <c r="U23"/>
  <c r="U21" s="1"/>
  <c r="N26" l="1"/>
  <c r="T21"/>
  <c r="L17" l="1"/>
  <c r="J17" s="1"/>
  <c r="H17" s="1"/>
  <c r="F17" s="1"/>
  <c r="D17" s="1"/>
  <c r="Q2"/>
  <c r="B17"/>
  <c r="R14"/>
  <c r="C7" l="1"/>
  <c r="D4" l="1"/>
  <c r="C4"/>
  <c r="M11"/>
</calcChain>
</file>

<file path=xl/sharedStrings.xml><?xml version="1.0" encoding="utf-8"?>
<sst xmlns="http://schemas.openxmlformats.org/spreadsheetml/2006/main" count="120" uniqueCount="92">
  <si>
    <t>Date</t>
  </si>
  <si>
    <t>Commentaires</t>
  </si>
  <si>
    <t>Montant</t>
  </si>
  <si>
    <t>Objet</t>
  </si>
  <si>
    <t>Payeur</t>
  </si>
  <si>
    <t>Ajouter la dépense</t>
  </si>
  <si>
    <t>Moyen de paiement</t>
  </si>
  <si>
    <t>Moy. de Paiement</t>
  </si>
  <si>
    <t>|</t>
  </si>
  <si>
    <t>Légende</t>
  </si>
  <si>
    <t>Obligatoire</t>
  </si>
  <si>
    <t>Facultatif</t>
  </si>
  <si>
    <t>Informations</t>
  </si>
  <si>
    <t>=</t>
  </si>
  <si>
    <t>+</t>
  </si>
  <si>
    <t>-</t>
  </si>
  <si>
    <t>ID</t>
  </si>
  <si>
    <t>Supprimer la dépense :</t>
  </si>
  <si>
    <t>line</t>
  </si>
  <si>
    <t>Formulaire d'ajout de dépense</t>
  </si>
  <si>
    <t>Actions</t>
  </si>
  <si>
    <t>TOUTES les données seront supprimées</t>
  </si>
  <si>
    <t>Vers le haut du classeur</t>
  </si>
  <si>
    <t>Vous pouvez continuer :)</t>
  </si>
  <si>
    <t>CB</t>
  </si>
  <si>
    <t>Cash</t>
  </si>
  <si>
    <t>Chèque</t>
  </si>
  <si>
    <t>Autre</t>
  </si>
  <si>
    <t>Virement</t>
  </si>
  <si>
    <t>Tableau des dépenses</t>
  </si>
  <si>
    <t>Solde Positif</t>
  </si>
  <si>
    <t>Solde Négatif</t>
  </si>
  <si>
    <t>Formulaire</t>
  </si>
  <si>
    <t>Soldes</t>
  </si>
  <si>
    <t>Modes de paiement</t>
  </si>
  <si>
    <t xml:space="preserve"> </t>
  </si>
  <si>
    <t>Dépense faite pour…</t>
  </si>
  <si>
    <t>Moi</t>
  </si>
  <si>
    <t>Pas moi ;)</t>
  </si>
  <si>
    <r>
      <t xml:space="preserve">Vous partez en vacances ? Découvrez </t>
    </r>
    <r>
      <rPr>
        <i/>
        <sz val="8"/>
        <color theme="0" tint="-0.499984740745262"/>
        <rFont val="Calibri"/>
        <family val="2"/>
        <scheme val="minor"/>
      </rPr>
      <t>Comptes Vacances</t>
    </r>
    <r>
      <rPr>
        <sz val="8"/>
        <color theme="0" tint="-0.499984740745262"/>
        <rFont val="Calibri"/>
        <family val="2"/>
        <scheme val="minor"/>
      </rPr>
      <t xml:space="preserve"> !</t>
    </r>
  </si>
  <si>
    <t>Utilise son ID ; Action non annualable</t>
  </si>
  <si>
    <t>Insère la dépense renseignée ci-contre dans le tableau</t>
  </si>
  <si>
    <t>Réinitialiser le classeur</t>
  </si>
  <si>
    <t>Bloc-Notes</t>
  </si>
  <si>
    <t>Foire Aux Questions</t>
  </si>
  <si>
    <t>Sommaire</t>
  </si>
  <si>
    <t>A quoi sert ce classeur ?</t>
  </si>
  <si>
    <t>Bénéficiaires de la dépense ; mettez en vert - d'un simple clic - les personnes pour qui la dépense a été effectuée</t>
  </si>
  <si>
    <t>Vous pouvez noter ici ce que vous voulez…
Incroyable, non ?</t>
  </si>
  <si>
    <t>Notes</t>
  </si>
  <si>
    <r>
      <t xml:space="preserve">Si vous êtes plus de 6 - et pas plus de 10 -  vous pouvez jeter un œil à </t>
    </r>
    <r>
      <rPr>
        <u/>
        <sz val="11"/>
        <rFont val="Calibri"/>
        <family val="2"/>
        <scheme val="minor"/>
      </rPr>
      <t>Comptes Vacances</t>
    </r>
    <r>
      <rPr>
        <sz val="11"/>
        <rFont val="Calibri"/>
        <family val="2"/>
        <scheme val="minor"/>
      </rPr>
      <t xml:space="preserve"> même si ce classeur n'est pas conçu pour ça :)</t>
    </r>
  </si>
  <si>
    <t>Comment Comptes Cool'loc fonctionne-t-il ?</t>
  </si>
  <si>
    <r>
      <rPr>
        <b/>
        <i/>
        <sz val="11"/>
        <rFont val="Calibri"/>
        <family val="2"/>
        <scheme val="minor"/>
      </rPr>
      <t xml:space="preserve">
  a</t>
    </r>
    <r>
      <rPr>
        <b/>
        <sz val="11"/>
        <rFont val="Calibri"/>
        <family val="2"/>
        <scheme val="minor"/>
      </rPr>
      <t xml:space="preserve">
  b
  c
  d
 e
  e
</t>
    </r>
  </si>
  <si>
    <r>
      <t xml:space="preserve">Oui ! </t>
    </r>
    <r>
      <rPr>
        <sz val="11"/>
        <rFont val="Calibri"/>
        <family val="2"/>
        <scheme val="minor"/>
      </rPr>
      <t>A partir du moment où une personne bénéficie de la dépense, on doit cliquer sur son nom. Si vous ne le faites pas, cela revient à ce que les autres vous offrent votre part. Ou alors, la dépense n'avait pas été faite pour vous !</t>
    </r>
  </si>
  <si>
    <t>Comment supprimer une dépense ?</t>
  </si>
  <si>
    <r>
      <t xml:space="preserve">Vous venez de créer une dépense test ou vous êtes tout simplement trompé ? Rien de plus simple !
Vous voyez la grosse croix rouge juste en dessous du '+' vert pour ajouter une dépense ? Il vous suffit de </t>
    </r>
    <r>
      <rPr>
        <b/>
        <sz val="11"/>
        <rFont val="Calibri"/>
        <family val="2"/>
        <scheme val="minor"/>
      </rPr>
      <t xml:space="preserve">renseigner l'ID de la dépense </t>
    </r>
    <r>
      <rPr>
        <sz val="11"/>
        <rFont val="Calibri"/>
        <family val="2"/>
        <scheme val="minor"/>
      </rPr>
      <t xml:space="preserve">dans la case grise à droite de 'Supprimer la dépense :'.
</t>
    </r>
    <r>
      <rPr>
        <b/>
        <sz val="11"/>
        <rFont val="Calibri"/>
        <family val="2"/>
        <scheme val="minor"/>
      </rPr>
      <t>Où est cet ID ?</t>
    </r>
    <r>
      <rPr>
        <sz val="11"/>
        <rFont val="Calibri"/>
        <family val="2"/>
        <scheme val="minor"/>
      </rPr>
      <t xml:space="preserve">
Il se trouve dans la dernière colonne du tableau des versements, tout à droite. Ne vous trompez pas de ligne, cette action n'est pas annulable :)</t>
    </r>
  </si>
  <si>
    <t>L'indicateur est passé au rouge… (croix)</t>
  </si>
  <si>
    <t>L'indicateur est passé au rouge… (feu rouge)</t>
  </si>
  <si>
    <t>Utiliser ce classeur sur plusieurs ordinateurs à la fois</t>
  </si>
  <si>
    <t>Le numéro de version change tout seul…</t>
  </si>
  <si>
    <t>Je vous conseille de lire les deux Q/R suivantes pour être sûr de n'avoir rien raté.</t>
  </si>
  <si>
    <r>
      <t xml:space="preserve">Pour ce faire, il vous suffit de </t>
    </r>
    <r>
      <rPr>
        <b/>
        <sz val="11"/>
        <rFont val="Calibri"/>
        <family val="2"/>
        <scheme val="minor"/>
      </rPr>
      <t xml:space="preserve">télécharger une application Microsoft gratuite, </t>
    </r>
    <r>
      <rPr>
        <b/>
        <u/>
        <sz val="11"/>
        <rFont val="Calibri"/>
        <family val="2"/>
        <scheme val="minor"/>
      </rPr>
      <t>LiveMesh</t>
    </r>
    <r>
      <rPr>
        <sz val="11"/>
        <rFont val="Calibri"/>
        <family val="2"/>
        <scheme val="minor"/>
      </rPr>
      <t>, et de placer ce classeur dans un dossier partagé dans votre Mesh. Il ne reste plus qu'à inviter vos colocataires à collaborer dans ce dossier. C'est tout !
Si ça vous semble compliqué, vous changerez rapidement d'avis :)
... Une solution testée et approuvée par mes soins !</t>
    </r>
  </si>
  <si>
    <r>
      <t>Pas de panique, la dernière opération tentée a échouée (ajout/suppression de dépense) mais</t>
    </r>
    <r>
      <rPr>
        <b/>
        <sz val="11"/>
        <rFont val="Calibri"/>
        <family val="2"/>
        <scheme val="minor"/>
      </rPr>
      <t xml:space="preserve"> le classeur fonctionne parfaitement !
</t>
    </r>
    <r>
      <rPr>
        <sz val="11"/>
        <rFont val="Calibri"/>
        <family val="2"/>
        <scheme val="minor"/>
      </rPr>
      <t>D'ailleurs l'explication sur la droite devrait vous aider à résoudre ce petit souci :)</t>
    </r>
  </si>
  <si>
    <r>
      <rPr>
        <b/>
        <sz val="11"/>
        <rFont val="Calibri"/>
        <family val="2"/>
        <scheme val="minor"/>
      </rPr>
      <t>STOP !</t>
    </r>
    <r>
      <rPr>
        <sz val="11"/>
        <rFont val="Calibri"/>
        <family val="2"/>
        <scheme val="minor"/>
      </rPr>
      <t xml:space="preserve"> Si l'indicateur présent sur la toute première ligne de la section 'Informations' passe au rouge,</t>
    </r>
    <r>
      <rPr>
        <b/>
        <sz val="11"/>
        <rFont val="Calibri"/>
        <family val="2"/>
        <scheme val="minor"/>
      </rPr>
      <t xml:space="preserve"> le bon fonctionnement du classeur est compromis.</t>
    </r>
    <r>
      <rPr>
        <sz val="11"/>
        <rFont val="Calibri"/>
        <family val="2"/>
        <scheme val="minor"/>
      </rPr>
      <t xml:space="preserve">
Essayez de rechargez le classeur (sans sauvegarder) pour revenir à une version antérieure.
En dernier ressort, il vous est toujours possible de retélécharger ce classeur et de copier-coller les données du tableau en désactivant le verrou. ('Révision' &gt; 'Oter la protection de la feuille')
Merci de m'envoyer un p'tit mail pour me signaler le bug en me donnant le plus de détails possibles. Si vous avez sauvegardé la version corrompue,  mettez la en pièce-jointe please.</t>
    </r>
  </si>
  <si>
    <r>
      <t xml:space="preserve">Le numéro de version, noté juste au dessus du bloc-notes s'écrit de la sorte : </t>
    </r>
    <r>
      <rPr>
        <i/>
        <sz val="11"/>
        <rFont val="Calibri"/>
        <family val="2"/>
        <scheme val="minor"/>
      </rPr>
      <t>v1.0.x</t>
    </r>
    <r>
      <rPr>
        <sz val="11"/>
        <rFont val="Calibri"/>
        <family val="2"/>
        <scheme val="minor"/>
      </rPr>
      <t xml:space="preserve">. Si les deux premiers chiffres - </t>
    </r>
    <r>
      <rPr>
        <i/>
        <sz val="11"/>
        <rFont val="Calibri"/>
        <family val="2"/>
        <scheme val="minor"/>
      </rPr>
      <t>1.0</t>
    </r>
    <r>
      <rPr>
        <sz val="11"/>
        <rFont val="Calibri"/>
        <family val="2"/>
        <scheme val="minor"/>
      </rPr>
      <t xml:space="preserve"> ici - font référence à la version de Comptes Cool'loc, le nombre suivant, ici symbolisé par </t>
    </r>
    <r>
      <rPr>
        <i/>
        <sz val="11"/>
        <rFont val="Calibri"/>
        <family val="2"/>
        <scheme val="minor"/>
      </rPr>
      <t>x</t>
    </r>
    <r>
      <rPr>
        <sz val="11"/>
        <rFont val="Calibri"/>
        <family val="2"/>
        <scheme val="minor"/>
      </rPr>
      <t xml:space="preserve"> a aussi son utilité ; il correspond à l'ID de la dernière dépense enregistrée. Cela peut vous être utile si vous utilisez ce classeur sur plusieurs PC, sans utiliser LiveMesh ou un autre service (efficace) de synchronisation.</t>
    </r>
  </si>
  <si>
    <t>glop</t>
  </si>
  <si>
    <t>Comptes Cool'loc</t>
  </si>
  <si>
    <t>version 1.0</t>
  </si>
  <si>
    <t>Comptes Vacances</t>
  </si>
  <si>
    <t>version 2.0</t>
  </si>
  <si>
    <t>Vocabulary List</t>
  </si>
  <si>
    <t>Un classeur Excel destiné à ceux qui partent en vacances avec leurs amis :)</t>
  </si>
  <si>
    <t>Mes classeurs pour Excel 2007</t>
  </si>
  <si>
    <t>Ce logiciel s'adresse à tous ceux qui, après avoir passé des vacances entre amis, veulent répondre à la traditionnelle question : "Qui doit combien à qui ?"
Posez votre crayon et votre feuille de papier, Excel est là pour vous aider !</t>
  </si>
  <si>
    <t>Un classeur Excel 2007 pour gérer sa liste de vocabulaire simplement</t>
  </si>
  <si>
    <t>Ce classeur Excel vous permet de consigner les mots de vocabulaires que vous voulez garder à portée de clic !
Doté d'une interface claire et colorée, de fonctions de recherche, de Quiz (avec indice), il est le compagnon idéal des polyglottes :)</t>
  </si>
  <si>
    <t>N'hésitez pas à m'envoyer un mail pour me faire part de vos questions ou suggestions !
Anthony Page-Schmittzehe</t>
  </si>
  <si>
    <t>Télécharger Comptes Vacances 2.0</t>
  </si>
  <si>
    <t>twitter.com/anthonpa</t>
  </si>
  <si>
    <t>version 1.01</t>
  </si>
  <si>
    <t>Télécharger Vocabulary List 1.01</t>
  </si>
  <si>
    <t>page.anthony@gmail.com</t>
  </si>
  <si>
    <t>Télécharger Comptes Cool'loc 1.0</t>
  </si>
  <si>
    <t>Comptes Vacances gère jusqu'à 10 personnes et 100 dépenses, avec la possibilité de les pondérer.</t>
  </si>
  <si>
    <t>Comptes Cool'loc gère jusqu'à 6 personnes et un nombre de dépenses illimité (&gt; 100 000).</t>
  </si>
  <si>
    <r>
      <t xml:space="preserve">Tous </t>
    </r>
    <r>
      <rPr>
        <b/>
        <sz val="11"/>
        <color theme="1"/>
        <rFont val="Calibri"/>
        <family val="2"/>
        <scheme val="minor"/>
      </rPr>
      <t>ces classeurs sont entièrement gratuits</t>
    </r>
    <r>
      <rPr>
        <sz val="11"/>
        <color theme="1"/>
        <rFont val="Calibri"/>
        <family val="2"/>
        <scheme val="minor"/>
      </rPr>
      <t xml:space="preserve">, au téléchargement comme à l'usage. Si vous avez payé un de ces fichiers, merci de me contacter. Ceci dit, </t>
    </r>
    <r>
      <rPr>
        <b/>
        <sz val="11"/>
        <color theme="1"/>
        <rFont val="Calibri"/>
        <family val="2"/>
        <scheme val="minor"/>
      </rPr>
      <t>Excel 2007 est requis</t>
    </r>
    <r>
      <rPr>
        <sz val="11"/>
        <color theme="1"/>
        <rFont val="Calibri"/>
        <family val="2"/>
        <scheme val="minor"/>
      </rPr>
      <t>. Certains classeurs peuvent fonctionner avec une version antérieure, au prix d'un affichage dégradé (comprenez : 'moche' :).</t>
    </r>
  </si>
  <si>
    <t>Un classeur Excel gratuit pour gérer les comptes de sa colocation :)</t>
  </si>
  <si>
    <t>Vous vivez en colocation et vous en avez marre de noter des dépenses à la va-vite sur la porte du frigo ? Comptes Cool'loc devrait pouvoir vous aider !</t>
  </si>
  <si>
    <t>Ce classeur est conçu pour vous aider à gérer les comptes de votre colocation, pour peu que vous ne soyez pas plus de 6.</t>
  </si>
  <si>
    <t>Je paye une dépense pour la coloc', dois-je mettre mon nom en vert ?</t>
  </si>
  <si>
    <t>Ces quelques lignes devraient vous aider à vous servir de Comptes Cool'loc :)
Activer les macros en cliquant sur le bouton 'Options' sous le ruban, sélectionnez 'Activer ce contenu' puis cliquez sur 'Ok'
Cliquer sur le bouton 'Les Colocs' situé en haut à gauche du classeur
Renseignez les noms de vos colocataires - sans oublier le vôtre - dans la fenêtre qui s'affiche
Appuyez sur le bouton 'Valider'
Ajouter votre première dépense en renseignant les champs sur fond bleu ; les champs sur fond violet sont eux facultatifs.
Les noms de vos colocs, ainsi que le vôtre, sont pour l'instant sur fond rouge. Si la dépense concerne une personne, cliquer sur son nom changera le fond en vert ; cela signifie que la dépense a été faite pour elle.
Voilà, vous avez compris le principe !</t>
  </si>
  <si>
    <t>Ce classeur a été conçu pour Office 2007. Il se peut qu'il fonctionne avec des versions antérieures au prix d'un affichage dégradé (la palette de couleurs est beaucoup plus restreinte sur les versions antérieures d'Office) mais cela n'a pas été testé ; je ne saurais donc pas garantir son bon fonctionnement. Si vous avez testé, merci de me le faire savoir par mail :D
J'espère que ce classeur vous permettra de gérer plus simplement les questions financières de votre coloc'. Si vous avez des questions, remarques ou suggestions, envoyez-moi un mail.
N'hésitez pas à redistribuer ce classeur Excel librement ! 
Anthony Page-Schmittzehe</t>
  </si>
</sst>
</file>

<file path=xl/styles.xml><?xml version="1.0" encoding="utf-8"?>
<styleSheet xmlns="http://schemas.openxmlformats.org/spreadsheetml/2006/main">
  <numFmts count="7">
    <numFmt numFmtId="44" formatCode="_-* #,##0.00\ &quot;€&quot;_-;\-* #,##0.00\ &quot;€&quot;_-;_-* &quot;-&quot;??\ &quot;€&quot;_-;_-@_-"/>
    <numFmt numFmtId="43" formatCode="_-* #,##0.00\ _€_-;\-* #,##0.00\ _€_-;_-* &quot;-&quot;??\ _€_-;_-@_-"/>
    <numFmt numFmtId="164" formatCode="[$-40C]d\-mmm\-yy;@"/>
    <numFmt numFmtId="165" formatCode="#,##0.00\ &quot;€&quot;"/>
    <numFmt numFmtId="166" formatCode="_-* #,##0\ &quot;€&quot;_-;\-* #,##0\ &quot;€&quot;_-;_-* &quot;-&quot;??\ &quot;€&quot;_-;_-@_-"/>
    <numFmt numFmtId="167" formatCode="#,##0\ &quot;€&quot;"/>
    <numFmt numFmtId="168" formatCode="_-* #,##0.00\ [$€]_-;\-* #,##0.00\ [$€]_-;_-* &quot;-&quot;??\ [$€]_-;_-@_-"/>
  </numFmts>
  <fonts count="75">
    <font>
      <sz val="11"/>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sz val="10"/>
      <color theme="0"/>
      <name val="Calibri"/>
      <family val="2"/>
      <scheme val="minor"/>
    </font>
    <font>
      <b/>
      <sz val="8"/>
      <color theme="0"/>
      <name val="Calibri"/>
      <family val="2"/>
      <scheme val="minor"/>
    </font>
    <font>
      <i/>
      <sz val="8"/>
      <color theme="1" tint="0.499984740745262"/>
      <name val="Calibri"/>
      <family val="2"/>
      <scheme val="minor"/>
    </font>
    <font>
      <sz val="8"/>
      <color theme="0"/>
      <name val="Calibri"/>
      <family val="2"/>
      <scheme val="minor"/>
    </font>
    <font>
      <sz val="8"/>
      <color rgb="FF000000"/>
      <name val="Calibri"/>
      <family val="2"/>
      <scheme val="minor"/>
    </font>
    <font>
      <sz val="8"/>
      <name val="Calibri"/>
      <family val="2"/>
      <scheme val="minor"/>
    </font>
    <font>
      <sz val="8"/>
      <color theme="1" tint="0.499984740745262"/>
      <name val="Calibri"/>
      <family val="2"/>
      <scheme val="minor"/>
    </font>
    <font>
      <b/>
      <sz val="10"/>
      <color theme="3"/>
      <name val="Calibri"/>
      <family val="2"/>
      <scheme val="minor"/>
    </font>
    <font>
      <sz val="11"/>
      <color theme="0"/>
      <name val="Calibri"/>
      <family val="2"/>
      <scheme val="minor"/>
    </font>
    <font>
      <i/>
      <sz val="8"/>
      <color theme="0"/>
      <name val="Calibri"/>
      <family val="2"/>
      <scheme val="minor"/>
    </font>
    <font>
      <sz val="8"/>
      <color theme="1"/>
      <name val="Calibri"/>
      <family val="2"/>
      <scheme val="minor"/>
    </font>
    <font>
      <sz val="8"/>
      <color rgb="FF000000"/>
      <name val="Calibri"/>
      <family val="2"/>
      <scheme val="minor"/>
    </font>
    <font>
      <b/>
      <sz val="10"/>
      <color theme="0"/>
      <name val="Calibri"/>
      <family val="2"/>
      <scheme val="minor"/>
    </font>
    <font>
      <b/>
      <sz val="11"/>
      <color theme="0"/>
      <name val="Calibri"/>
      <family val="2"/>
      <scheme val="minor"/>
    </font>
    <font>
      <sz val="9"/>
      <color theme="0"/>
      <name val="Calibri"/>
      <family val="2"/>
      <scheme val="minor"/>
    </font>
    <font>
      <b/>
      <sz val="9"/>
      <color theme="0"/>
      <name val="Calibri"/>
      <family val="2"/>
      <scheme val="minor"/>
    </font>
    <font>
      <b/>
      <sz val="10"/>
      <color rgb="FFFA7D00"/>
      <name val="Calibri"/>
      <family val="2"/>
      <scheme val="minor"/>
    </font>
    <font>
      <b/>
      <sz val="10"/>
      <color theme="5"/>
      <name val="Calibri"/>
      <family val="2"/>
      <scheme val="minor"/>
    </font>
    <font>
      <sz val="8"/>
      <color theme="0" tint="-0.499984740745262"/>
      <name val="Calibri"/>
      <family val="2"/>
      <scheme val="minor"/>
    </font>
    <font>
      <b/>
      <sz val="8"/>
      <name val="Calibri"/>
      <family val="2"/>
      <scheme val="minor"/>
    </font>
    <font>
      <i/>
      <sz val="8"/>
      <color theme="0" tint="-0.499984740745262"/>
      <name val="Calibri"/>
      <family val="2"/>
      <scheme val="minor"/>
    </font>
    <font>
      <b/>
      <sz val="12"/>
      <color theme="0"/>
      <name val="Calibri"/>
      <family val="2"/>
      <scheme val="minor"/>
    </font>
    <font>
      <i/>
      <sz val="8"/>
      <color theme="3" tint="0.59999389629810485"/>
      <name val="Calibri"/>
      <family val="2"/>
      <scheme val="minor"/>
    </font>
    <font>
      <i/>
      <sz val="8"/>
      <color theme="5"/>
      <name val="Calibri"/>
      <family val="2"/>
      <scheme val="minor"/>
    </font>
    <font>
      <sz val="11"/>
      <color rgb="FFFF0000"/>
      <name val="Calibri"/>
      <family val="2"/>
      <scheme val="minor"/>
    </font>
    <font>
      <sz val="11"/>
      <color theme="0" tint="-0.249977111117893"/>
      <name val="Calibri"/>
      <family val="2"/>
      <scheme val="minor"/>
    </font>
    <font>
      <sz val="8"/>
      <color rgb="FFFF0000"/>
      <name val="Calibri"/>
      <family val="2"/>
      <scheme val="minor"/>
    </font>
    <font>
      <u/>
      <sz val="8"/>
      <color theme="1"/>
      <name val="Calibri"/>
      <family val="2"/>
      <scheme val="minor"/>
    </font>
    <font>
      <sz val="8"/>
      <color theme="5"/>
      <name val="Calibri"/>
      <family val="2"/>
      <scheme val="minor"/>
    </font>
    <font>
      <b/>
      <sz val="8"/>
      <color theme="5"/>
      <name val="Calibri"/>
      <family val="2"/>
      <scheme val="minor"/>
    </font>
    <font>
      <b/>
      <sz val="9"/>
      <color theme="5"/>
      <name val="Calibri"/>
      <family val="2"/>
      <scheme val="minor"/>
    </font>
    <font>
      <u/>
      <sz val="11"/>
      <color theme="10"/>
      <name val="Calibri"/>
      <family val="2"/>
    </font>
    <font>
      <sz val="8"/>
      <color rgb="FF000000"/>
      <name val="Calibri"/>
      <family val="2"/>
      <scheme val="minor"/>
    </font>
    <font>
      <sz val="8"/>
      <color theme="1"/>
      <name val="Calibri"/>
      <family val="2"/>
      <scheme val="minor"/>
    </font>
    <font>
      <sz val="9"/>
      <color theme="1"/>
      <name val="Calibri"/>
      <family val="2"/>
      <scheme val="minor"/>
    </font>
    <font>
      <sz val="9"/>
      <color theme="1" tint="0.499984740745262"/>
      <name val="Calibri"/>
      <family val="2"/>
      <scheme val="minor"/>
    </font>
    <font>
      <sz val="9"/>
      <color theme="0" tint="-0.499984740745262"/>
      <name val="Calibri"/>
      <family val="2"/>
      <scheme val="minor"/>
    </font>
    <font>
      <sz val="11"/>
      <name val="Calibri"/>
      <family val="2"/>
      <scheme val="minor"/>
    </font>
    <font>
      <sz val="11"/>
      <color theme="5"/>
      <name val="Calibri"/>
      <family val="2"/>
      <scheme val="minor"/>
    </font>
    <font>
      <b/>
      <sz val="8"/>
      <color theme="3"/>
      <name val="Calibri"/>
      <family val="2"/>
      <scheme val="minor"/>
    </font>
    <font>
      <b/>
      <sz val="10"/>
      <color theme="1"/>
      <name val="Calibri"/>
      <family val="2"/>
      <scheme val="minor"/>
    </font>
    <font>
      <b/>
      <sz val="10"/>
      <color theme="1" tint="0.34998626667073579"/>
      <name val="Calibri"/>
      <family val="2"/>
      <scheme val="minor"/>
    </font>
    <font>
      <sz val="8"/>
      <color theme="1" tint="0.34998626667073579"/>
      <name val="Calibri"/>
      <family val="2"/>
      <scheme val="minor"/>
    </font>
    <font>
      <b/>
      <sz val="12"/>
      <color theme="5"/>
      <name val="Calibri"/>
      <family val="2"/>
      <scheme val="minor"/>
    </font>
    <font>
      <sz val="8"/>
      <color theme="5" tint="-0.499984740745262"/>
      <name val="Calibri"/>
      <family val="2"/>
      <scheme val="minor"/>
    </font>
    <font>
      <b/>
      <sz val="18"/>
      <color theme="3"/>
      <name val="Cambria"/>
      <family val="2"/>
      <scheme val="major"/>
    </font>
    <font>
      <b/>
      <sz val="15"/>
      <color theme="3"/>
      <name val="Calibri"/>
      <family val="2"/>
      <scheme val="minor"/>
    </font>
    <font>
      <sz val="10"/>
      <name val="Arial"/>
      <family val="2"/>
    </font>
    <font>
      <b/>
      <sz val="24"/>
      <color theme="3"/>
      <name val="Cambria"/>
      <family val="1"/>
      <scheme val="major"/>
    </font>
    <font>
      <i/>
      <sz val="10"/>
      <color rgb="FF7F7F7F"/>
      <name val="Calibri"/>
      <family val="2"/>
      <scheme val="minor"/>
    </font>
    <font>
      <i/>
      <u/>
      <sz val="11"/>
      <color rgb="FF7F7F7F"/>
      <name val="Calibri"/>
      <family val="2"/>
      <scheme val="minor"/>
    </font>
    <font>
      <b/>
      <sz val="13"/>
      <color theme="0"/>
      <name val="Calibri"/>
      <family val="2"/>
      <scheme val="minor"/>
    </font>
    <font>
      <b/>
      <sz val="11"/>
      <name val="Calibri"/>
      <family val="2"/>
      <scheme val="minor"/>
    </font>
    <font>
      <u/>
      <sz val="10"/>
      <color theme="10"/>
      <name val="Arial"/>
      <family val="2"/>
    </font>
    <font>
      <sz val="9"/>
      <name val="Calibri"/>
      <family val="2"/>
      <scheme val="minor"/>
    </font>
    <font>
      <sz val="10"/>
      <name val="Arial"/>
      <family val="2"/>
    </font>
    <font>
      <u/>
      <sz val="10"/>
      <color theme="3"/>
      <name val="Arial"/>
      <family val="2"/>
    </font>
    <font>
      <u/>
      <sz val="11"/>
      <name val="Calibri"/>
      <family val="2"/>
      <scheme val="minor"/>
    </font>
    <font>
      <b/>
      <i/>
      <sz val="11"/>
      <name val="Calibri"/>
      <family val="2"/>
      <scheme val="minor"/>
    </font>
    <font>
      <b/>
      <u/>
      <sz val="11"/>
      <name val="Calibri"/>
      <family val="2"/>
      <scheme val="minor"/>
    </font>
    <font>
      <i/>
      <sz val="11"/>
      <color rgb="FF7F7F7F"/>
      <name val="Calibri"/>
      <family val="2"/>
      <scheme val="minor"/>
    </font>
    <font>
      <i/>
      <sz val="11"/>
      <name val="Calibri"/>
      <family val="2"/>
      <scheme val="minor"/>
    </font>
    <font>
      <sz val="11"/>
      <color theme="1" tint="4.9989318521683403E-2"/>
      <name val="Calibri"/>
      <family val="2"/>
      <scheme val="minor"/>
    </font>
    <font>
      <b/>
      <i/>
      <sz val="11"/>
      <color theme="4"/>
      <name val="Calibri"/>
      <family val="2"/>
      <scheme val="minor"/>
    </font>
    <font>
      <b/>
      <sz val="14"/>
      <color theme="3"/>
      <name val="Calibri"/>
      <family val="2"/>
      <scheme val="minor"/>
    </font>
    <font>
      <b/>
      <sz val="11"/>
      <color theme="1"/>
      <name val="Calibri"/>
      <family val="2"/>
      <scheme val="minor"/>
    </font>
    <font>
      <u/>
      <sz val="11"/>
      <color theme="7" tint="-0.249977111117893"/>
      <name val="Calibri"/>
      <family val="2"/>
    </font>
    <font>
      <i/>
      <sz val="11"/>
      <color theme="1"/>
      <name val="Calibri"/>
      <family val="2"/>
      <scheme val="minor"/>
    </font>
    <font>
      <sz val="9"/>
      <color theme="0"/>
      <name val="Calibri"/>
      <scheme val="minor"/>
    </font>
    <font>
      <b/>
      <sz val="11"/>
      <color theme="0"/>
      <name val="Calibri"/>
      <scheme val="minor"/>
    </font>
  </fonts>
  <fills count="14">
    <fill>
      <patternFill patternType="none"/>
    </fill>
    <fill>
      <patternFill patternType="gray125"/>
    </fill>
    <fill>
      <patternFill patternType="solid">
        <fgColor theme="4" tint="0.39997558519241921"/>
        <bgColor indexed="65"/>
      </patternFill>
    </fill>
    <fill>
      <patternFill patternType="solid">
        <fgColor theme="6" tint="0.39997558519241921"/>
        <bgColor indexed="65"/>
      </patternFill>
    </fill>
    <fill>
      <patternFill patternType="solid">
        <fgColor theme="4"/>
        <bgColor theme="4"/>
      </patternFill>
    </fill>
    <fill>
      <patternFill patternType="solid">
        <fgColor theme="7" tint="0.59999389629810485"/>
        <bgColor indexed="64"/>
      </patternFill>
    </fill>
    <fill>
      <patternFill patternType="solid">
        <fgColor theme="6" tint="0.39994506668294322"/>
        <bgColor indexed="64"/>
      </patternFill>
    </fill>
    <fill>
      <patternFill patternType="solid">
        <fgColor theme="5" tint="0.39994506668294322"/>
        <bgColor indexed="64"/>
      </patternFill>
    </fill>
    <fill>
      <patternFill patternType="solid">
        <fgColor rgb="FFF2F2F2"/>
      </patternFill>
    </fill>
    <fill>
      <patternFill patternType="solid">
        <fgColor theme="4" tint="0.39997558519241921"/>
        <bgColor indexed="64"/>
      </patternFill>
    </fill>
    <fill>
      <patternFill patternType="solid">
        <fgColor theme="4"/>
      </patternFill>
    </fill>
    <fill>
      <patternFill patternType="solid">
        <fgColor theme="4"/>
        <bgColor indexed="64"/>
      </patternFill>
    </fill>
    <fill>
      <patternFill patternType="solid">
        <fgColor theme="4" tint="0.79998168889431442"/>
        <bgColor indexed="65"/>
      </patternFill>
    </fill>
    <fill>
      <patternFill patternType="solid">
        <fgColor theme="0"/>
        <bgColor indexed="64"/>
      </patternFill>
    </fill>
  </fills>
  <borders count="29">
    <border>
      <left/>
      <right/>
      <top/>
      <bottom/>
      <diagonal/>
    </border>
    <border>
      <left/>
      <right/>
      <top/>
      <bottom style="thin">
        <color indexed="64"/>
      </bottom>
      <diagonal/>
    </border>
    <border>
      <left style="thin">
        <color theme="3"/>
      </left>
      <right style="thin">
        <color theme="3"/>
      </right>
      <top style="thin">
        <color theme="3"/>
      </top>
      <bottom style="thin">
        <color theme="3"/>
      </bottom>
      <diagonal/>
    </border>
    <border>
      <left style="thin">
        <color theme="7"/>
      </left>
      <right style="thin">
        <color theme="7"/>
      </right>
      <top style="thin">
        <color theme="7"/>
      </top>
      <bottom style="thin">
        <color theme="7"/>
      </bottom>
      <diagonal/>
    </border>
    <border>
      <left style="thin">
        <color theme="5" tint="-0.499984740745262"/>
      </left>
      <right style="thin">
        <color theme="5" tint="-0.499984740745262"/>
      </right>
      <top style="thin">
        <color theme="5" tint="-0.499984740745262"/>
      </top>
      <bottom style="thin">
        <color theme="5" tint="-0.499984740745262"/>
      </bottom>
      <diagonal/>
    </border>
    <border>
      <left/>
      <right/>
      <top/>
      <bottom style="medium">
        <color theme="0"/>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top/>
      <bottom style="thin">
        <color theme="0"/>
      </bottom>
      <diagonal/>
    </border>
    <border>
      <left style="thin">
        <color rgb="FF7F7F7F"/>
      </left>
      <right style="thin">
        <color rgb="FF7F7F7F"/>
      </right>
      <top style="thin">
        <color rgb="FF7F7F7F"/>
      </top>
      <bottom style="thin">
        <color rgb="FF7F7F7F"/>
      </bottom>
      <diagonal/>
    </border>
    <border>
      <left/>
      <right/>
      <top style="thin">
        <color theme="0"/>
      </top>
      <bottom style="thin">
        <color theme="0"/>
      </bottom>
      <diagonal/>
    </border>
    <border>
      <left style="thin">
        <color theme="0"/>
      </left>
      <right style="thin">
        <color theme="0"/>
      </right>
      <top/>
      <bottom/>
      <diagonal/>
    </border>
    <border>
      <left style="thin">
        <color theme="1" tint="4.9989318521683403E-2"/>
      </left>
      <right style="thin">
        <color theme="1" tint="4.9989318521683403E-2"/>
      </right>
      <top style="thin">
        <color theme="1" tint="4.9989318521683403E-2"/>
      </top>
      <bottom style="thin">
        <color theme="1" tint="4.9989318521683403E-2"/>
      </bottom>
      <diagonal/>
    </border>
    <border>
      <left style="dotted">
        <color theme="1" tint="0.34998626667073579"/>
      </left>
      <right/>
      <top style="dotted">
        <color theme="1" tint="0.34998626667073579"/>
      </top>
      <bottom/>
      <diagonal/>
    </border>
    <border>
      <left/>
      <right/>
      <top style="dotted">
        <color theme="1" tint="0.34998626667073579"/>
      </top>
      <bottom/>
      <diagonal/>
    </border>
    <border>
      <left/>
      <right style="dotted">
        <color theme="1" tint="0.34998626667073579"/>
      </right>
      <top style="dotted">
        <color theme="1" tint="0.34998626667073579"/>
      </top>
      <bottom/>
      <diagonal/>
    </border>
    <border>
      <left style="dotted">
        <color theme="1" tint="0.34998626667073579"/>
      </left>
      <right/>
      <top/>
      <bottom/>
      <diagonal/>
    </border>
    <border>
      <left/>
      <right style="dotted">
        <color theme="1" tint="0.34998626667073579"/>
      </right>
      <top/>
      <bottom/>
      <diagonal/>
    </border>
    <border>
      <left style="dotted">
        <color theme="1" tint="0.34998626667073579"/>
      </left>
      <right/>
      <top/>
      <bottom style="dotted">
        <color theme="1" tint="0.34998626667073579"/>
      </bottom>
      <diagonal/>
    </border>
    <border>
      <left/>
      <right/>
      <top/>
      <bottom style="dotted">
        <color theme="1" tint="0.34998626667073579"/>
      </bottom>
      <diagonal/>
    </border>
    <border>
      <left/>
      <right style="dotted">
        <color theme="1" tint="0.34998626667073579"/>
      </right>
      <top/>
      <bottom style="dotted">
        <color theme="1" tint="0.34998626667073579"/>
      </bottom>
      <diagonal/>
    </border>
    <border>
      <left/>
      <right/>
      <top/>
      <bottom style="thick">
        <color theme="4"/>
      </bottom>
      <diagonal/>
    </border>
    <border>
      <left style="thick">
        <color theme="4"/>
      </left>
      <right/>
      <top style="thick">
        <color theme="4"/>
      </top>
      <bottom style="thick">
        <color theme="4"/>
      </bottom>
      <diagonal/>
    </border>
    <border>
      <left/>
      <right style="thick">
        <color theme="4"/>
      </right>
      <top style="thick">
        <color theme="4"/>
      </top>
      <bottom style="thick">
        <color theme="4"/>
      </bottom>
      <diagonal/>
    </border>
    <border>
      <left style="thick">
        <color theme="4"/>
      </left>
      <right style="thick">
        <color theme="4"/>
      </right>
      <top style="thick">
        <color theme="4"/>
      </top>
      <bottom style="thick">
        <color theme="4"/>
      </bottom>
      <diagonal/>
    </border>
  </borders>
  <cellStyleXfs count="15">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21" fillId="8" borderId="13" applyNumberFormat="0" applyAlignment="0" applyProtection="0"/>
    <xf numFmtId="0" fontId="36" fillId="0" borderId="0" applyNumberFormat="0" applyFill="0" applyBorder="0" applyAlignment="0" applyProtection="0">
      <alignment vertical="top"/>
      <protection locked="0"/>
    </xf>
    <xf numFmtId="0" fontId="50" fillId="0" borderId="0" applyNumberFormat="0" applyFill="0" applyBorder="0" applyAlignment="0" applyProtection="0"/>
    <xf numFmtId="0" fontId="51" fillId="0" borderId="25" applyNumberFormat="0" applyFill="0" applyAlignment="0" applyProtection="0"/>
    <xf numFmtId="0" fontId="52" fillId="0" borderId="0"/>
    <xf numFmtId="0" fontId="54" fillId="0" borderId="0" applyNumberFormat="0" applyFill="0" applyBorder="0" applyAlignment="0" applyProtection="0"/>
    <xf numFmtId="0" fontId="13" fillId="10" borderId="0" applyNumberFormat="0" applyBorder="0" applyAlignment="0" applyProtection="0"/>
    <xf numFmtId="0" fontId="58" fillId="0" borderId="0" applyNumberFormat="0" applyFill="0" applyBorder="0" applyAlignment="0" applyProtection="0">
      <alignment vertical="top"/>
      <protection locked="0"/>
    </xf>
    <xf numFmtId="168" fontId="60" fillId="0" borderId="0" applyFont="0" applyFill="0" applyBorder="0" applyAlignment="0" applyProtection="0"/>
  </cellStyleXfs>
  <cellXfs count="195">
    <xf numFmtId="0" fontId="0" fillId="0" borderId="0" xfId="0"/>
    <xf numFmtId="0" fontId="2" fillId="0" borderId="0" xfId="0" applyFont="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2" fillId="0" borderId="0" xfId="0" applyFont="1" applyBorder="1" applyAlignment="1">
      <alignment horizontal="center" vertical="center"/>
    </xf>
    <xf numFmtId="164" fontId="2" fillId="0" borderId="0" xfId="0" applyNumberFormat="1" applyFont="1" applyAlignment="1">
      <alignment horizontal="center" vertical="center"/>
    </xf>
    <xf numFmtId="44" fontId="2" fillId="0" borderId="0" xfId="0" applyNumberFormat="1" applyFont="1" applyAlignment="1">
      <alignment horizontal="center" vertical="center"/>
    </xf>
    <xf numFmtId="164" fontId="2" fillId="0" borderId="0" xfId="1" applyNumberFormat="1" applyFont="1" applyAlignment="1">
      <alignment horizontal="center" vertical="center"/>
    </xf>
    <xf numFmtId="14" fontId="2" fillId="0" borderId="0" xfId="1" applyNumberFormat="1" applyFont="1" applyAlignment="1">
      <alignment horizontal="center" vertical="center"/>
    </xf>
    <xf numFmtId="0" fontId="11" fillId="0" borderId="0" xfId="0" applyFont="1" applyAlignment="1">
      <alignment horizontal="center" vertical="center"/>
    </xf>
    <xf numFmtId="0" fontId="7" fillId="0" borderId="0" xfId="0" applyFont="1" applyAlignment="1">
      <alignment horizontal="left" vertical="center"/>
    </xf>
    <xf numFmtId="0" fontId="12" fillId="0" borderId="1" xfId="0" applyFont="1" applyBorder="1" applyAlignment="1">
      <alignment horizontal="left" vertical="center"/>
    </xf>
    <xf numFmtId="0" fontId="3" fillId="0" borderId="0" xfId="0" applyFont="1" applyAlignment="1">
      <alignment horizontal="left" vertical="center"/>
    </xf>
    <xf numFmtId="0" fontId="2" fillId="0" borderId="1" xfId="0" applyFont="1" applyBorder="1" applyAlignment="1">
      <alignment horizontal="left" vertical="center"/>
    </xf>
    <xf numFmtId="164" fontId="8" fillId="2" borderId="2" xfId="3" applyNumberFormat="1" applyFont="1" applyBorder="1" applyAlignment="1" applyProtection="1">
      <alignment horizontal="center" vertical="center"/>
      <protection locked="0"/>
    </xf>
    <xf numFmtId="0" fontId="8" fillId="2" borderId="2" xfId="3" applyNumberFormat="1" applyFont="1" applyBorder="1" applyAlignment="1" applyProtection="1">
      <alignment horizontal="center" vertical="center"/>
      <protection locked="0"/>
    </xf>
    <xf numFmtId="165" fontId="8" fillId="2" borderId="2" xfId="3" applyNumberFormat="1" applyFont="1" applyBorder="1" applyAlignment="1" applyProtection="1">
      <alignment horizontal="center" vertical="center"/>
      <protection locked="0"/>
    </xf>
    <xf numFmtId="0" fontId="8" fillId="5" borderId="3" xfId="3" applyNumberFormat="1" applyFont="1" applyFill="1" applyBorder="1" applyAlignment="1" applyProtection="1">
      <alignment horizontal="center" vertical="center"/>
      <protection locked="0"/>
    </xf>
    <xf numFmtId="0" fontId="2" fillId="0" borderId="0" xfId="0" applyFont="1" applyAlignment="1">
      <alignment horizontal="center" vertical="center" wrapText="1"/>
    </xf>
    <xf numFmtId="0" fontId="2" fillId="0" borderId="0" xfId="0" applyFont="1" applyAlignment="1">
      <alignment vertical="center" wrapText="1"/>
    </xf>
    <xf numFmtId="0" fontId="11" fillId="0" borderId="0" xfId="0" applyFont="1" applyAlignment="1">
      <alignment horizontal="right" vertical="center"/>
    </xf>
    <xf numFmtId="0" fontId="13"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center" vertical="center"/>
    </xf>
    <xf numFmtId="0" fontId="2" fillId="0" borderId="0" xfId="0" applyNumberFormat="1" applyFont="1" applyAlignment="1">
      <alignment horizontal="center" vertical="center"/>
    </xf>
    <xf numFmtId="0" fontId="2" fillId="0" borderId="1" xfId="0" applyNumberFormat="1" applyFont="1" applyBorder="1" applyAlignment="1">
      <alignment horizontal="left" vertical="center"/>
    </xf>
    <xf numFmtId="20" fontId="2" fillId="0" borderId="0" xfId="0" applyNumberFormat="1" applyFont="1" applyAlignment="1">
      <alignment horizontal="center" vertical="center"/>
    </xf>
    <xf numFmtId="0" fontId="7" fillId="0" borderId="0" xfId="0" applyFont="1" applyAlignment="1">
      <alignment horizontal="center"/>
    </xf>
    <xf numFmtId="0" fontId="4" fillId="0" borderId="0" xfId="0" applyFont="1" applyAlignment="1">
      <alignment horizontal="center"/>
    </xf>
    <xf numFmtId="0" fontId="7" fillId="0" borderId="0" xfId="0" applyFont="1" applyAlignment="1">
      <alignment horizontal="left"/>
    </xf>
    <xf numFmtId="0" fontId="18" fillId="4" borderId="10" xfId="0" applyFont="1" applyFill="1" applyBorder="1" applyAlignment="1" applyProtection="1">
      <alignment horizontal="center"/>
    </xf>
    <xf numFmtId="0" fontId="2" fillId="0" borderId="0" xfId="0" applyFont="1" applyAlignment="1" applyProtection="1">
      <alignment horizontal="center" vertical="center"/>
    </xf>
    <xf numFmtId="164" fontId="2" fillId="0" borderId="0" xfId="1" applyNumberFormat="1" applyFont="1" applyAlignment="1" applyProtection="1">
      <alignment horizontal="center" vertical="center"/>
    </xf>
    <xf numFmtId="44" fontId="2" fillId="0" borderId="0" xfId="2" applyFont="1" applyAlignment="1" applyProtection="1">
      <alignment horizontal="center" vertical="center"/>
    </xf>
    <xf numFmtId="0" fontId="9" fillId="0" borderId="0" xfId="0" applyFont="1" applyAlignment="1" applyProtection="1">
      <alignment horizontal="center" vertical="center"/>
    </xf>
    <xf numFmtId="167" fontId="20" fillId="9" borderId="7" xfId="0" applyNumberFormat="1" applyFont="1" applyFill="1" applyBorder="1" applyAlignment="1" applyProtection="1">
      <alignment horizontal="center" vertical="center"/>
    </xf>
    <xf numFmtId="167" fontId="20" fillId="9" borderId="9" xfId="0" applyNumberFormat="1" applyFont="1" applyFill="1" applyBorder="1" applyAlignment="1" applyProtection="1">
      <alignment horizontal="center" vertical="center"/>
    </xf>
    <xf numFmtId="165" fontId="17" fillId="10" borderId="7" xfId="5" quotePrefix="1" applyNumberFormat="1" applyFont="1" applyBorder="1" applyAlignment="1" applyProtection="1">
      <alignment horizontal="center" vertical="center"/>
    </xf>
    <xf numFmtId="165" fontId="9" fillId="0" borderId="0" xfId="2" applyNumberFormat="1" applyFont="1" applyAlignment="1" applyProtection="1">
      <alignment horizontal="center" vertical="center"/>
    </xf>
    <xf numFmtId="0" fontId="9" fillId="0" borderId="0" xfId="2" applyNumberFormat="1" applyFont="1" applyAlignment="1" applyProtection="1">
      <alignment horizontal="center" vertical="center"/>
    </xf>
    <xf numFmtId="164" fontId="2" fillId="0" borderId="0" xfId="1" applyNumberFormat="1" applyFont="1" applyBorder="1" applyAlignment="1" applyProtection="1">
      <alignment horizontal="center" vertical="center"/>
    </xf>
    <xf numFmtId="0" fontId="2" fillId="0" borderId="0" xfId="0" applyNumberFormat="1" applyFont="1" applyAlignment="1" applyProtection="1">
      <alignment horizontal="center" vertical="center"/>
    </xf>
    <xf numFmtId="44" fontId="2" fillId="0" borderId="0" xfId="0" applyNumberFormat="1" applyFont="1" applyAlignment="1" applyProtection="1">
      <alignment horizontal="center" vertical="center"/>
    </xf>
    <xf numFmtId="0" fontId="6" fillId="4" borderId="5" xfId="0" applyFont="1" applyFill="1" applyBorder="1" applyAlignment="1" applyProtection="1">
      <alignment horizontal="center" vertical="center"/>
    </xf>
    <xf numFmtId="0" fontId="6" fillId="4" borderId="5" xfId="0" applyNumberFormat="1" applyFont="1" applyFill="1" applyBorder="1" applyAlignment="1" applyProtection="1">
      <alignment horizontal="center" vertical="center"/>
    </xf>
    <xf numFmtId="0" fontId="15" fillId="0" borderId="0" xfId="0" applyFont="1" applyBorder="1" applyAlignment="1" applyProtection="1">
      <alignment horizontal="center" vertical="center"/>
    </xf>
    <xf numFmtId="0" fontId="2" fillId="0" borderId="0" xfId="0" applyNumberFormat="1" applyFont="1" applyBorder="1" applyAlignment="1" applyProtection="1">
      <alignment horizontal="center" vertical="center"/>
    </xf>
    <xf numFmtId="0" fontId="16" fillId="0" borderId="0" xfId="0" applyFont="1" applyBorder="1" applyAlignment="1" applyProtection="1">
      <alignment horizontal="center" vertical="center"/>
    </xf>
    <xf numFmtId="165" fontId="16" fillId="0" borderId="0" xfId="2" applyNumberFormat="1" applyFont="1" applyBorder="1" applyAlignment="1" applyProtection="1">
      <alignment horizontal="center" vertical="center"/>
    </xf>
    <xf numFmtId="1" fontId="7" fillId="0" borderId="0" xfId="1" applyNumberFormat="1" applyFont="1" applyAlignment="1">
      <alignment horizontal="center" vertical="center"/>
    </xf>
    <xf numFmtId="0" fontId="2" fillId="0" borderId="1" xfId="0" applyNumberFormat="1" applyFont="1" applyBorder="1" applyAlignment="1">
      <alignment horizontal="center" vertical="center"/>
    </xf>
    <xf numFmtId="0" fontId="22" fillId="8" borderId="13" xfId="6" applyFont="1" applyAlignment="1" applyProtection="1">
      <alignment horizontal="center" vertical="center"/>
      <protection locked="0" hidden="1"/>
    </xf>
    <xf numFmtId="0" fontId="2" fillId="0" borderId="1" xfId="0" applyFont="1" applyBorder="1" applyAlignment="1" applyProtection="1">
      <alignment horizontal="center" vertical="center"/>
    </xf>
    <xf numFmtId="164" fontId="2" fillId="2" borderId="2" xfId="3" applyNumberFormat="1" applyFont="1" applyBorder="1" applyAlignment="1" applyProtection="1">
      <alignment horizontal="center" vertical="center"/>
    </xf>
    <xf numFmtId="0" fontId="2" fillId="5" borderId="3" xfId="3" applyNumberFormat="1" applyFont="1" applyFill="1" applyBorder="1" applyAlignment="1" applyProtection="1">
      <alignment horizontal="center" vertical="center"/>
    </xf>
    <xf numFmtId="0" fontId="10" fillId="6" borderId="6" xfId="4" applyNumberFormat="1" applyFont="1" applyFill="1" applyBorder="1" applyAlignment="1" applyProtection="1">
      <alignment horizontal="center" vertical="center"/>
    </xf>
    <xf numFmtId="0" fontId="10" fillId="7" borderId="4" xfId="4" applyNumberFormat="1" applyFont="1" applyFill="1" applyBorder="1" applyAlignment="1" applyProtection="1">
      <alignment horizontal="center" vertical="center"/>
    </xf>
    <xf numFmtId="0" fontId="24" fillId="0" borderId="0" xfId="0" applyFont="1" applyAlignment="1" applyProtection="1">
      <alignment horizontal="left" vertical="center"/>
    </xf>
    <xf numFmtId="0" fontId="25" fillId="0" borderId="0" xfId="0" applyFont="1" applyBorder="1" applyAlignment="1" applyProtection="1">
      <alignment horizontal="left" vertical="center"/>
    </xf>
    <xf numFmtId="167" fontId="20" fillId="9" borderId="14" xfId="0" applyNumberFormat="1" applyFont="1" applyFill="1" applyBorder="1" applyAlignment="1" applyProtection="1">
      <alignment horizontal="center" vertical="center"/>
    </xf>
    <xf numFmtId="0" fontId="14" fillId="0" borderId="0" xfId="0" applyFont="1" applyAlignment="1">
      <alignment horizontal="center" vertical="center"/>
    </xf>
    <xf numFmtId="167" fontId="19" fillId="10" borderId="7" xfId="5" applyNumberFormat="1" applyFont="1" applyBorder="1" applyAlignment="1" applyProtection="1">
      <alignment horizontal="center" vertical="center"/>
    </xf>
    <xf numFmtId="167" fontId="19" fillId="10" borderId="8" xfId="5" applyNumberFormat="1" applyFont="1" applyBorder="1" applyAlignment="1" applyProtection="1">
      <alignment horizontal="center" vertical="center"/>
    </xf>
    <xf numFmtId="0" fontId="27" fillId="0" borderId="0" xfId="0" applyFont="1" applyAlignment="1">
      <alignment horizontal="center" vertical="center"/>
    </xf>
    <xf numFmtId="0" fontId="28" fillId="0" borderId="0" xfId="0" applyFont="1" applyAlignment="1">
      <alignment horizontal="center" vertical="center"/>
    </xf>
    <xf numFmtId="0" fontId="30" fillId="0" borderId="0" xfId="0" applyFont="1"/>
    <xf numFmtId="1" fontId="31" fillId="0" borderId="0" xfId="0" applyNumberFormat="1" applyFont="1" applyAlignment="1">
      <alignment horizontal="center" vertical="center"/>
    </xf>
    <xf numFmtId="1" fontId="29" fillId="0" borderId="0" xfId="0" applyNumberFormat="1" applyFont="1" applyAlignment="1">
      <alignment vertical="center"/>
    </xf>
    <xf numFmtId="0" fontId="10" fillId="0" borderId="0" xfId="0" applyFont="1" applyAlignment="1">
      <alignment vertical="center"/>
    </xf>
    <xf numFmtId="0" fontId="23" fillId="0" borderId="1" xfId="0" applyFont="1" applyBorder="1" applyAlignment="1">
      <alignment horizontal="right" vertical="center"/>
    </xf>
    <xf numFmtId="0" fontId="32" fillId="0" borderId="0" xfId="0" applyFont="1" applyBorder="1" applyAlignment="1" applyProtection="1">
      <alignment horizontal="left" vertical="center"/>
    </xf>
    <xf numFmtId="0" fontId="33" fillId="0" borderId="0" xfId="0" applyFont="1" applyAlignment="1">
      <alignment horizontal="center" vertical="center"/>
    </xf>
    <xf numFmtId="0" fontId="33" fillId="0" borderId="0" xfId="0" applyFont="1" applyAlignment="1">
      <alignment horizontal="left" vertical="center"/>
    </xf>
    <xf numFmtId="0" fontId="34" fillId="0" borderId="0" xfId="0" applyFont="1" applyAlignment="1">
      <alignment horizontal="center" vertical="center"/>
    </xf>
    <xf numFmtId="0" fontId="35" fillId="11" borderId="10" xfId="5" applyNumberFormat="1" applyFont="1" applyFill="1" applyBorder="1" applyAlignment="1" applyProtection="1">
      <alignment horizontal="center" vertical="center"/>
    </xf>
    <xf numFmtId="0" fontId="36" fillId="0" borderId="0" xfId="7" applyBorder="1" applyAlignment="1" applyProtection="1">
      <alignment horizontal="right" vertical="center"/>
    </xf>
    <xf numFmtId="0" fontId="37" fillId="0" borderId="0" xfId="0" applyFont="1" applyBorder="1" applyAlignment="1" applyProtection="1">
      <alignment horizontal="center" vertical="center"/>
    </xf>
    <xf numFmtId="0" fontId="37" fillId="0" borderId="0" xfId="2" applyNumberFormat="1" applyFont="1" applyBorder="1" applyAlignment="1" applyProtection="1">
      <alignment horizontal="center" vertical="center"/>
    </xf>
    <xf numFmtId="0" fontId="26" fillId="11" borderId="15" xfId="0" applyNumberFormat="1" applyFont="1" applyFill="1" applyBorder="1" applyAlignment="1">
      <alignment horizontal="center" vertical="center"/>
    </xf>
    <xf numFmtId="0" fontId="0" fillId="11" borderId="0" xfId="0" applyNumberFormat="1" applyFill="1" applyBorder="1" applyAlignment="1" applyProtection="1">
      <alignment horizontal="center" vertical="center"/>
    </xf>
    <xf numFmtId="165" fontId="37" fillId="0" borderId="0" xfId="2" applyNumberFormat="1" applyFont="1" applyBorder="1" applyAlignment="1" applyProtection="1">
      <alignment horizontal="center" vertical="center"/>
    </xf>
    <xf numFmtId="164" fontId="38" fillId="0" borderId="0" xfId="1" applyNumberFormat="1" applyFont="1" applyBorder="1" applyAlignment="1" applyProtection="1">
      <alignment horizontal="center" vertical="center"/>
    </xf>
    <xf numFmtId="0" fontId="38" fillId="0" borderId="0" xfId="0" applyFont="1" applyBorder="1" applyAlignment="1" applyProtection="1">
      <alignment horizontal="center" vertical="center"/>
    </xf>
    <xf numFmtId="44" fontId="38" fillId="0" borderId="0" xfId="2" applyFont="1" applyBorder="1" applyAlignment="1" applyProtection="1">
      <alignment horizontal="center" vertical="center"/>
    </xf>
    <xf numFmtId="0" fontId="34" fillId="0" borderId="0" xfId="0" applyNumberFormat="1" applyFont="1" applyAlignment="1">
      <alignment horizontal="center" vertical="center"/>
    </xf>
    <xf numFmtId="0" fontId="40" fillId="0" borderId="0" xfId="0" applyFont="1" applyAlignment="1">
      <alignment horizontal="center" vertical="center"/>
    </xf>
    <xf numFmtId="165" fontId="39" fillId="0" borderId="0" xfId="0" applyNumberFormat="1" applyFont="1" applyAlignment="1">
      <alignment vertical="center"/>
    </xf>
    <xf numFmtId="0" fontId="42" fillId="0" borderId="0" xfId="0" applyFont="1"/>
    <xf numFmtId="0" fontId="11" fillId="0" borderId="0" xfId="0" applyFont="1" applyAlignment="1">
      <alignment horizontal="right" vertical="top"/>
    </xf>
    <xf numFmtId="0" fontId="11" fillId="0" borderId="0" xfId="0" applyFont="1" applyAlignment="1">
      <alignment horizontal="left"/>
    </xf>
    <xf numFmtId="0" fontId="43" fillId="0" borderId="0" xfId="0" applyFont="1" applyAlignment="1">
      <alignment horizontal="left" vertical="center"/>
    </xf>
    <xf numFmtId="0" fontId="28" fillId="0" borderId="0" xfId="0" applyFont="1" applyAlignment="1">
      <alignment horizontal="left"/>
    </xf>
    <xf numFmtId="0" fontId="43" fillId="0" borderId="0" xfId="0" applyFont="1"/>
    <xf numFmtId="0" fontId="44" fillId="0" borderId="1" xfId="0" applyFont="1" applyBorder="1" applyAlignment="1">
      <alignment horizontal="left" vertical="center"/>
    </xf>
    <xf numFmtId="1" fontId="33" fillId="0" borderId="0" xfId="1" applyNumberFormat="1" applyFont="1" applyAlignment="1" applyProtection="1">
      <alignment horizontal="center" vertical="center"/>
    </xf>
    <xf numFmtId="0" fontId="2" fillId="0" borderId="0" xfId="0" applyFont="1" applyAlignment="1">
      <alignment horizontal="left" vertical="top"/>
    </xf>
    <xf numFmtId="0" fontId="9" fillId="0" borderId="0" xfId="0" applyFont="1" applyAlignment="1" applyProtection="1">
      <alignment horizontal="left" vertical="top"/>
    </xf>
    <xf numFmtId="0" fontId="0" fillId="0" borderId="0" xfId="0" applyFont="1" applyAlignment="1">
      <alignment horizontal="left" vertical="top"/>
    </xf>
    <xf numFmtId="0" fontId="2" fillId="0" borderId="0" xfId="0" applyFont="1" applyAlignment="1">
      <alignment vertical="top" wrapText="1"/>
    </xf>
    <xf numFmtId="0" fontId="7" fillId="0" borderId="0" xfId="0" applyFont="1" applyAlignment="1">
      <alignment vertical="top" wrapText="1"/>
    </xf>
    <xf numFmtId="0" fontId="18" fillId="0" borderId="15" xfId="0" applyNumberFormat="1" applyFont="1" applyFill="1" applyBorder="1" applyAlignment="1">
      <alignment horizontal="right" vertical="center"/>
    </xf>
    <xf numFmtId="0" fontId="29" fillId="0" borderId="0" xfId="0" applyFont="1" applyAlignment="1">
      <alignment horizontal="center" vertical="center"/>
    </xf>
    <xf numFmtId="0" fontId="45" fillId="0" borderId="0" xfId="0" applyFont="1" applyAlignment="1">
      <alignment horizontal="left" vertical="center"/>
    </xf>
    <xf numFmtId="0" fontId="46" fillId="0" borderId="0" xfId="0" applyFont="1" applyAlignment="1">
      <alignment horizontal="left" vertical="center"/>
    </xf>
    <xf numFmtId="0" fontId="48" fillId="0" borderId="0" xfId="0" applyFont="1" applyBorder="1" applyAlignment="1">
      <alignment horizontal="center" vertical="center"/>
    </xf>
    <xf numFmtId="0" fontId="47" fillId="0" borderId="0" xfId="0" applyFont="1" applyAlignment="1">
      <alignment vertical="top" wrapText="1"/>
    </xf>
    <xf numFmtId="0" fontId="47" fillId="0" borderId="0" xfId="0" applyFont="1" applyAlignment="1">
      <alignment vertical="top"/>
    </xf>
    <xf numFmtId="0" fontId="49" fillId="7" borderId="4" xfId="4" applyNumberFormat="1" applyFont="1" applyFill="1" applyBorder="1" applyAlignment="1" applyProtection="1">
      <alignment horizontal="center" vertical="center"/>
    </xf>
    <xf numFmtId="165" fontId="41" fillId="0" borderId="16" xfId="2" applyNumberFormat="1" applyFont="1" applyBorder="1" applyAlignment="1">
      <alignment horizontal="right" vertical="center"/>
    </xf>
    <xf numFmtId="0" fontId="2" fillId="0" borderId="0" xfId="0" applyFont="1" applyAlignment="1" applyProtection="1">
      <alignment horizontal="left" vertical="top"/>
    </xf>
    <xf numFmtId="20" fontId="9" fillId="0" borderId="0" xfId="0" applyNumberFormat="1" applyFont="1" applyAlignment="1" applyProtection="1">
      <alignment horizontal="left" vertical="top"/>
    </xf>
    <xf numFmtId="44" fontId="2" fillId="0" borderId="0" xfId="2" applyFont="1" applyAlignment="1" applyProtection="1">
      <alignment horizontal="left" vertical="top"/>
    </xf>
    <xf numFmtId="0" fontId="32" fillId="0" borderId="0" xfId="0" applyFont="1" applyAlignment="1">
      <alignment horizontal="left" vertical="top"/>
    </xf>
    <xf numFmtId="0" fontId="2" fillId="0" borderId="0" xfId="0" applyFont="1" applyAlignment="1">
      <alignment vertical="center"/>
    </xf>
    <xf numFmtId="0" fontId="2" fillId="0" borderId="0" xfId="0" quotePrefix="1" applyFont="1" applyAlignment="1">
      <alignment horizontal="left" vertical="top"/>
    </xf>
    <xf numFmtId="0" fontId="18" fillId="0" borderId="15" xfId="0" applyNumberFormat="1" applyFont="1" applyFill="1" applyBorder="1" applyAlignment="1">
      <alignment horizontal="center" vertical="center"/>
    </xf>
    <xf numFmtId="0" fontId="42" fillId="0" borderId="0" xfId="10" applyFont="1" applyAlignment="1" applyProtection="1">
      <alignment vertical="center"/>
      <protection hidden="1"/>
    </xf>
    <xf numFmtId="0" fontId="42" fillId="0" borderId="0" xfId="10" applyFont="1" applyAlignment="1" applyProtection="1">
      <alignment vertical="center" wrapText="1"/>
      <protection hidden="1"/>
    </xf>
    <xf numFmtId="0" fontId="42" fillId="0" borderId="0" xfId="10" applyFont="1" applyProtection="1">
      <protection hidden="1"/>
    </xf>
    <xf numFmtId="0" fontId="42" fillId="0" borderId="0" xfId="10" applyFont="1" applyAlignment="1" applyProtection="1">
      <protection hidden="1"/>
    </xf>
    <xf numFmtId="0" fontId="55" fillId="0" borderId="0" xfId="11" applyFont="1" applyAlignment="1" applyProtection="1">
      <protection hidden="1"/>
    </xf>
    <xf numFmtId="0" fontId="56" fillId="10" borderId="0" xfId="12" applyFont="1" applyAlignment="1" applyProtection="1">
      <alignment vertical="top"/>
      <protection hidden="1"/>
    </xf>
    <xf numFmtId="0" fontId="6" fillId="0" borderId="0" xfId="0" applyFont="1" applyAlignment="1">
      <alignment horizontal="center" vertical="center"/>
    </xf>
    <xf numFmtId="0" fontId="42" fillId="0" borderId="0" xfId="0" applyFont="1" applyProtection="1">
      <protection hidden="1"/>
    </xf>
    <xf numFmtId="0" fontId="42" fillId="0" borderId="0" xfId="0" applyFont="1" applyAlignment="1" applyProtection="1">
      <alignment vertical="center"/>
      <protection hidden="1"/>
    </xf>
    <xf numFmtId="0" fontId="42" fillId="0" borderId="0" xfId="0" applyFont="1" applyAlignment="1" applyProtection="1">
      <alignment vertical="center" wrapText="1"/>
      <protection hidden="1"/>
    </xf>
    <xf numFmtId="0" fontId="61" fillId="0" borderId="0" xfId="13" applyFont="1" applyAlignment="1" applyProtection="1">
      <alignment vertical="center" wrapText="1"/>
      <protection hidden="1"/>
    </xf>
    <xf numFmtId="0" fontId="57" fillId="0" borderId="0" xfId="0" applyFont="1" applyProtection="1">
      <protection hidden="1"/>
    </xf>
    <xf numFmtId="0" fontId="57" fillId="0" borderId="0" xfId="0" applyFont="1" applyAlignment="1" applyProtection="1">
      <alignment vertical="center"/>
      <protection hidden="1"/>
    </xf>
    <xf numFmtId="0" fontId="42" fillId="0" borderId="0" xfId="12" applyFont="1" applyFill="1" applyAlignment="1" applyProtection="1">
      <alignment horizontal="left" vertical="top" wrapText="1"/>
      <protection hidden="1"/>
    </xf>
    <xf numFmtId="0" fontId="42" fillId="0" borderId="0" xfId="10" applyFont="1" applyAlignment="1" applyProtection="1">
      <alignment horizontal="left" vertical="top" wrapText="1"/>
      <protection hidden="1"/>
    </xf>
    <xf numFmtId="0" fontId="6" fillId="0" borderId="0" xfId="0" applyNumberFormat="1" applyFont="1" applyAlignment="1">
      <alignment horizontal="center" vertical="center"/>
    </xf>
    <xf numFmtId="0" fontId="42" fillId="0" borderId="0" xfId="10" applyFont="1" applyAlignment="1" applyProtection="1">
      <alignment vertical="top" wrapText="1"/>
      <protection hidden="1"/>
    </xf>
    <xf numFmtId="0" fontId="57" fillId="0" borderId="0" xfId="10" applyFont="1" applyAlignment="1" applyProtection="1">
      <alignment vertical="top" wrapText="1"/>
      <protection hidden="1"/>
    </xf>
    <xf numFmtId="0" fontId="66" fillId="0" borderId="0" xfId="10" applyFont="1" applyAlignment="1" applyProtection="1">
      <alignment vertical="center"/>
      <protection hidden="1"/>
    </xf>
    <xf numFmtId="0" fontId="42" fillId="0" borderId="0" xfId="10" applyFont="1" applyAlignment="1" applyProtection="1">
      <alignment horizontal="center"/>
      <protection hidden="1"/>
    </xf>
    <xf numFmtId="165" fontId="9" fillId="0" borderId="0" xfId="2" applyNumberFormat="1" applyFont="1" applyAlignment="1" applyProtection="1">
      <alignment horizontal="left" vertical="top"/>
    </xf>
    <xf numFmtId="0" fontId="33" fillId="0" borderId="0" xfId="0" applyFont="1" applyAlignment="1">
      <alignment horizontal="left" vertical="top"/>
    </xf>
    <xf numFmtId="165" fontId="9" fillId="0" borderId="0" xfId="2" quotePrefix="1" applyNumberFormat="1" applyFont="1" applyAlignment="1" applyProtection="1">
      <alignment horizontal="left" vertical="top"/>
    </xf>
    <xf numFmtId="165" fontId="9" fillId="0" borderId="0" xfId="2" applyNumberFormat="1" applyFont="1" applyBorder="1" applyAlignment="1" applyProtection="1">
      <alignment horizontal="left" vertical="top"/>
    </xf>
    <xf numFmtId="0" fontId="9" fillId="0" borderId="0" xfId="2" applyNumberFormat="1" applyFont="1" applyAlignment="1" applyProtection="1">
      <alignment horizontal="left" vertical="top"/>
    </xf>
    <xf numFmtId="1" fontId="7" fillId="0" borderId="0" xfId="1" applyNumberFormat="1" applyFont="1" applyAlignment="1">
      <alignment horizontal="left" vertical="top"/>
    </xf>
    <xf numFmtId="0" fontId="2" fillId="0" borderId="0" xfId="0" applyFont="1" applyBorder="1" applyAlignment="1" applyProtection="1">
      <alignment horizontal="left" vertical="top"/>
    </xf>
    <xf numFmtId="0" fontId="9" fillId="0" borderId="0" xfId="2" applyNumberFormat="1" applyFont="1" applyBorder="1" applyAlignment="1" applyProtection="1">
      <alignment horizontal="left" vertical="top"/>
    </xf>
    <xf numFmtId="0" fontId="2" fillId="0" borderId="0" xfId="0" applyNumberFormat="1" applyFont="1" applyAlignment="1" applyProtection="1">
      <alignment horizontal="left" vertical="top"/>
    </xf>
    <xf numFmtId="0" fontId="2"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vertical="top"/>
    </xf>
    <xf numFmtId="0" fontId="2" fillId="0" borderId="0" xfId="0" quotePrefix="1" applyFont="1" applyAlignment="1" applyProtection="1">
      <alignment horizontal="left" vertical="top"/>
    </xf>
    <xf numFmtId="0" fontId="10" fillId="7" borderId="4" xfId="4" applyNumberFormat="1" applyFont="1" applyFill="1" applyBorder="1" applyAlignment="1" applyProtection="1">
      <alignment horizontal="center" vertical="center"/>
      <protection locked="0"/>
    </xf>
    <xf numFmtId="0" fontId="0" fillId="0" borderId="0" xfId="0" applyProtection="1"/>
    <xf numFmtId="0" fontId="47" fillId="0" borderId="0" xfId="0" applyFont="1" applyAlignment="1" applyProtection="1">
      <alignment vertical="top" wrapText="1"/>
    </xf>
    <xf numFmtId="0" fontId="31" fillId="0" borderId="0" xfId="0" applyFont="1" applyAlignment="1">
      <alignment horizontal="center" vertical="center"/>
    </xf>
    <xf numFmtId="0" fontId="0" fillId="0" borderId="0" xfId="0" applyProtection="1">
      <protection hidden="1"/>
    </xf>
    <xf numFmtId="0" fontId="50" fillId="0" borderId="25" xfId="8" applyBorder="1" applyProtection="1">
      <protection hidden="1"/>
    </xf>
    <xf numFmtId="0" fontId="23" fillId="0" borderId="0" xfId="0" applyFont="1" applyBorder="1" applyAlignment="1" applyProtection="1">
      <alignment horizontal="left" vertical="center"/>
      <protection hidden="1"/>
    </xf>
    <xf numFmtId="0" fontId="23" fillId="0" borderId="0" xfId="0" applyFont="1" applyBorder="1" applyAlignment="1" applyProtection="1">
      <alignment vertical="center"/>
      <protection hidden="1"/>
    </xf>
    <xf numFmtId="0" fontId="23" fillId="0" borderId="0" xfId="0" applyFont="1" applyBorder="1" applyAlignment="1" applyProtection="1">
      <alignment horizontal="right" vertical="center"/>
      <protection hidden="1"/>
    </xf>
    <xf numFmtId="0" fontId="70" fillId="0" borderId="0" xfId="0" applyFont="1" applyProtection="1">
      <protection hidden="1"/>
    </xf>
    <xf numFmtId="0" fontId="0" fillId="0" borderId="0" xfId="0" applyAlignment="1" applyProtection="1">
      <alignment wrapText="1"/>
      <protection hidden="1"/>
    </xf>
    <xf numFmtId="0" fontId="65" fillId="0" borderId="0" xfId="11" applyFont="1" applyAlignment="1" applyProtection="1">
      <protection hidden="1"/>
    </xf>
    <xf numFmtId="0" fontId="68" fillId="0" borderId="0" xfId="11" applyFont="1" applyAlignment="1" applyProtection="1">
      <protection hidden="1"/>
    </xf>
    <xf numFmtId="0" fontId="67" fillId="13" borderId="0" xfId="10" applyNumberFormat="1" applyFont="1" applyFill="1" applyBorder="1" applyAlignment="1" applyProtection="1">
      <alignment horizontal="center" vertical="center"/>
      <protection hidden="1"/>
    </xf>
    <xf numFmtId="0" fontId="58" fillId="0" borderId="0" xfId="13" applyFont="1" applyAlignment="1" applyProtection="1">
      <alignment horizontal="center"/>
      <protection hidden="1"/>
    </xf>
    <xf numFmtId="0" fontId="58" fillId="0" borderId="0" xfId="13" applyAlignment="1" applyProtection="1">
      <alignment horizontal="right"/>
      <protection hidden="1"/>
    </xf>
    <xf numFmtId="0" fontId="58" fillId="0" borderId="0" xfId="13" applyAlignment="1" applyProtection="1">
      <alignment horizontal="center"/>
      <protection hidden="1"/>
    </xf>
    <xf numFmtId="0" fontId="59" fillId="0" borderId="0" xfId="10" applyFont="1" applyAlignment="1" applyProtection="1">
      <alignment horizontal="right"/>
      <protection hidden="1"/>
    </xf>
    <xf numFmtId="0" fontId="67" fillId="11" borderId="0" xfId="10" applyNumberFormat="1" applyFont="1" applyFill="1" applyBorder="1" applyAlignment="1" applyProtection="1">
      <alignment horizontal="center" vertical="center"/>
      <protection hidden="1"/>
    </xf>
    <xf numFmtId="0" fontId="58" fillId="0" borderId="0" xfId="13" applyAlignment="1" applyProtection="1">
      <alignment horizontal="center" vertical="top"/>
      <protection hidden="1"/>
    </xf>
    <xf numFmtId="0" fontId="53" fillId="12" borderId="28" xfId="8" applyFont="1" applyFill="1" applyBorder="1" applyAlignment="1" applyProtection="1">
      <alignment horizontal="center" vertical="center"/>
      <protection hidden="1"/>
    </xf>
    <xf numFmtId="0" fontId="71" fillId="0" borderId="0" xfId="7" applyFont="1" applyBorder="1" applyAlignment="1" applyProtection="1">
      <alignment horizontal="right" vertical="center"/>
      <protection hidden="1"/>
    </xf>
    <xf numFmtId="0" fontId="72" fillId="0" borderId="0" xfId="0" applyFont="1" applyAlignment="1" applyProtection="1">
      <alignment wrapText="1"/>
      <protection hidden="1"/>
    </xf>
    <xf numFmtId="164" fontId="73" fillId="9" borderId="12" xfId="0" applyNumberFormat="1" applyFont="1" applyFill="1" applyBorder="1" applyAlignment="1" applyProtection="1">
      <alignment horizontal="center" vertical="center"/>
    </xf>
    <xf numFmtId="0" fontId="73" fillId="9" borderId="12" xfId="0" applyFont="1" applyFill="1" applyBorder="1" applyAlignment="1" applyProtection="1">
      <alignment horizontal="center" vertical="center"/>
    </xf>
    <xf numFmtId="166" fontId="73" fillId="9" borderId="12" xfId="0" applyNumberFormat="1" applyFont="1" applyFill="1" applyBorder="1" applyAlignment="1" applyProtection="1">
      <alignment horizontal="center" vertical="center"/>
    </xf>
    <xf numFmtId="0" fontId="73" fillId="9" borderId="11" xfId="0" applyFont="1" applyFill="1" applyBorder="1" applyAlignment="1" applyProtection="1">
      <alignment horizontal="center" vertical="center"/>
    </xf>
    <xf numFmtId="0" fontId="74" fillId="4" borderId="10" xfId="0" applyFont="1" applyFill="1" applyBorder="1" applyAlignment="1" applyProtection="1">
      <alignment horizontal="center"/>
    </xf>
    <xf numFmtId="167" fontId="73" fillId="9" borderId="0" xfId="0" applyNumberFormat="1" applyFont="1" applyFill="1" applyBorder="1" applyAlignment="1" applyProtection="1">
      <alignment horizontal="center" vertical="center"/>
    </xf>
    <xf numFmtId="1" fontId="73" fillId="9" borderId="0" xfId="0" applyNumberFormat="1" applyFont="1" applyFill="1" applyBorder="1" applyAlignment="1" applyProtection="1">
      <alignment vertical="center"/>
    </xf>
    <xf numFmtId="0" fontId="2" fillId="0" borderId="0" xfId="0" applyFont="1" applyAlignment="1">
      <alignment horizontal="left" vertical="top"/>
    </xf>
    <xf numFmtId="0" fontId="23" fillId="0" borderId="1" xfId="0" applyFont="1" applyBorder="1" applyAlignment="1">
      <alignment horizontal="right" vertical="center"/>
    </xf>
    <xf numFmtId="0" fontId="59" fillId="0" borderId="17" xfId="0" applyFont="1" applyBorder="1" applyAlignment="1" applyProtection="1">
      <alignment horizontal="left" vertical="top" wrapText="1"/>
      <protection locked="0"/>
    </xf>
    <xf numFmtId="0" fontId="59" fillId="0" borderId="18" xfId="0" applyFont="1" applyBorder="1" applyAlignment="1" applyProtection="1">
      <alignment horizontal="left" vertical="top" wrapText="1"/>
      <protection locked="0"/>
    </xf>
    <xf numFmtId="0" fontId="59" fillId="0" borderId="19" xfId="0" applyFont="1" applyBorder="1" applyAlignment="1" applyProtection="1">
      <alignment horizontal="left" vertical="top" wrapText="1"/>
      <protection locked="0"/>
    </xf>
    <xf numFmtId="0" fontId="59" fillId="0" borderId="20" xfId="0" applyFont="1" applyBorder="1" applyAlignment="1" applyProtection="1">
      <alignment horizontal="left" vertical="top" wrapText="1"/>
      <protection locked="0"/>
    </xf>
    <xf numFmtId="0" fontId="59" fillId="0" borderId="0" xfId="0" applyFont="1" applyBorder="1" applyAlignment="1" applyProtection="1">
      <alignment horizontal="left" vertical="top" wrapText="1"/>
      <protection locked="0"/>
    </xf>
    <xf numFmtId="0" fontId="59" fillId="0" borderId="21" xfId="0" applyFont="1" applyBorder="1" applyAlignment="1" applyProtection="1">
      <alignment horizontal="left" vertical="top" wrapText="1"/>
      <protection locked="0"/>
    </xf>
    <xf numFmtId="0" fontId="59" fillId="0" borderId="22" xfId="0" applyFont="1" applyBorder="1" applyAlignment="1" applyProtection="1">
      <alignment horizontal="left" vertical="top" wrapText="1"/>
      <protection locked="0"/>
    </xf>
    <xf numFmtId="0" fontId="59" fillId="0" borderId="23" xfId="0" applyFont="1" applyBorder="1" applyAlignment="1" applyProtection="1">
      <alignment horizontal="left" vertical="top" wrapText="1"/>
      <protection locked="0"/>
    </xf>
    <xf numFmtId="0" fontId="59" fillId="0" borderId="24" xfId="0" applyFont="1" applyBorder="1" applyAlignment="1" applyProtection="1">
      <alignment horizontal="left" vertical="top" wrapText="1"/>
      <protection locked="0"/>
    </xf>
    <xf numFmtId="0" fontId="56" fillId="10" borderId="0" xfId="12" applyFont="1" applyAlignment="1" applyProtection="1">
      <alignment horizontal="left" vertical="top" indent="4"/>
      <protection hidden="1"/>
    </xf>
    <xf numFmtId="0" fontId="57" fillId="0" borderId="0" xfId="0" applyFont="1" applyAlignment="1" applyProtection="1">
      <alignment horizontal="center" vertical="top" wrapText="1"/>
      <protection hidden="1"/>
    </xf>
    <xf numFmtId="0" fontId="53" fillId="12" borderId="26" xfId="8" applyFont="1" applyFill="1" applyBorder="1" applyAlignment="1" applyProtection="1">
      <alignment horizontal="center" vertical="center"/>
      <protection hidden="1"/>
    </xf>
    <xf numFmtId="0" fontId="53" fillId="12" borderId="27" xfId="8" applyFont="1" applyFill="1" applyBorder="1" applyAlignment="1" applyProtection="1">
      <alignment horizontal="center" vertical="center"/>
      <protection hidden="1"/>
    </xf>
    <xf numFmtId="0" fontId="69" fillId="0" borderId="25" xfId="9" applyFont="1" applyAlignment="1" applyProtection="1">
      <alignment horizontal="center" vertical="center"/>
      <protection hidden="1"/>
    </xf>
  </cellXfs>
  <cellStyles count="15">
    <cellStyle name="60 % - Accent1" xfId="3" builtinId="32"/>
    <cellStyle name="60 % - Accent3" xfId="4" builtinId="40"/>
    <cellStyle name="Accent1" xfId="5" builtinId="29"/>
    <cellStyle name="Accent1 2" xfId="12"/>
    <cellStyle name="Calcul" xfId="6" builtinId="22"/>
    <cellStyle name="Euro" xfId="14"/>
    <cellStyle name="Lien hypertexte" xfId="7" builtinId="8"/>
    <cellStyle name="Lien hypertexte 2" xfId="13"/>
    <cellStyle name="Milliers" xfId="1" builtinId="3"/>
    <cellStyle name="Monétaire" xfId="2" builtinId="4"/>
    <cellStyle name="Normal" xfId="0" builtinId="0"/>
    <cellStyle name="Normal 2" xfId="10"/>
    <cellStyle name="Texte explicatif 2" xfId="11"/>
    <cellStyle name="Titre" xfId="8" builtinId="15"/>
    <cellStyle name="Titre 1" xfId="9" builtinId="16"/>
  </cellStyles>
  <dxfs count="67">
    <dxf>
      <font>
        <b val="0"/>
        <i val="0"/>
        <strike val="0"/>
        <condense val="0"/>
        <extend val="0"/>
        <outline val="0"/>
        <shadow val="0"/>
        <u val="none"/>
        <vertAlign val="baseline"/>
        <sz val="9"/>
        <color theme="0"/>
        <name val="Calibri"/>
        <scheme val="minor"/>
      </font>
      <numFmt numFmtId="1" formatCode="0"/>
      <fill>
        <patternFill patternType="solid">
          <fgColor indexed="64"/>
          <bgColor theme="4" tint="0.39997558519241921"/>
        </patternFill>
      </fill>
      <alignment horizontal="general" vertical="center" textRotation="0" wrapText="0" indent="0" relativeIndent="0" justifyLastLine="0" shrinkToFit="0" mergeCell="0" readingOrder="0"/>
      <border diagonalUp="0" diagonalDown="0" outline="0">
        <left/>
        <right/>
        <top/>
        <bottom/>
      </border>
      <protection locked="1" hidden="0"/>
    </dxf>
    <dxf>
      <font>
        <b val="0"/>
        <i val="0"/>
        <strike val="0"/>
        <outline val="0"/>
        <shadow val="0"/>
        <u val="none"/>
        <vertAlign val="baseline"/>
        <sz val="8"/>
        <color theme="5"/>
        <name val="Calibri"/>
        <scheme val="minor"/>
      </font>
      <numFmt numFmtId="1" formatCode="0"/>
      <alignment horizontal="center" vertical="center" textRotation="0" wrapText="0" indent="0" relativeIndent="255" justifyLastLine="0" shrinkToFit="0" mergeCell="0" readingOrder="0"/>
      <protection locked="1" hidden="0"/>
    </dxf>
    <dxf>
      <font>
        <b val="0"/>
        <i val="0"/>
        <strike val="0"/>
        <condense val="0"/>
        <extend val="0"/>
        <outline val="0"/>
        <shadow val="0"/>
        <u val="none"/>
        <vertAlign val="baseline"/>
        <sz val="8"/>
        <color theme="1"/>
        <name val="Calibri"/>
        <scheme val="minor"/>
      </font>
      <alignment horizontal="center" vertical="center" textRotation="0" wrapText="0" indent="0" relativeIndent="0" justifyLastLine="0" shrinkToFit="0" mergeCell="0" readingOrder="0"/>
      <protection locked="1" hidden="0"/>
    </dxf>
    <dxf>
      <numFmt numFmtId="0" formatCode="General"/>
      <fill>
        <patternFill patternType="solid">
          <fgColor indexed="64"/>
          <bgColor theme="4"/>
        </patternFill>
      </fill>
      <alignment horizontal="center" vertical="center" textRotation="0" wrapText="0" indent="0" relativeIndent="0" justifyLastLine="0" shrinkToFit="0" mergeCell="0" readingOrder="0"/>
      <border diagonalUp="0" diagonalDown="0" outline="0">
        <left/>
        <right/>
        <top/>
        <bottom/>
      </border>
      <protection locked="1" hidden="0"/>
    </dxf>
    <dxf>
      <numFmt numFmtId="0" formatCode="General"/>
    </dxf>
    <dxf>
      <font>
        <b val="0"/>
        <i val="0"/>
        <strike val="0"/>
        <condense val="0"/>
        <extend val="0"/>
        <outline val="0"/>
        <shadow val="0"/>
        <u val="none"/>
        <vertAlign val="baseline"/>
        <sz val="8"/>
        <color theme="1"/>
        <name val="Calibri"/>
        <scheme val="minor"/>
      </font>
      <alignment horizontal="center" vertical="center" textRotation="0" wrapText="0" indent="0" relativeIndent="0" justifyLastLine="0" shrinkToFit="0" mergeCell="0" readingOrder="0"/>
      <protection locked="0" hidden="0"/>
    </dxf>
    <dxf>
      <font>
        <b val="0"/>
        <i val="0"/>
        <strike val="0"/>
        <condense val="0"/>
        <extend val="0"/>
        <outline val="0"/>
        <shadow val="0"/>
        <u val="none"/>
        <vertAlign val="baseline"/>
        <sz val="9"/>
        <color theme="0"/>
        <name val="Calibri"/>
        <scheme val="minor"/>
      </font>
      <numFmt numFmtId="167" formatCode="#,##0\ &quot;€&quot;"/>
      <fill>
        <patternFill patternType="solid">
          <fgColor indexed="64"/>
          <bgColor theme="4" tint="0.39997558519241921"/>
        </patternFill>
      </fill>
      <alignment horizontal="center" vertical="center" textRotation="0" wrapText="0" indent="0" relativeIndent="0" justifyLastLine="0" shrinkToFit="0" mergeCell="0" readingOrder="0"/>
      <border diagonalUp="0" diagonalDown="0" outline="0">
        <left/>
        <right/>
        <top/>
        <bottom/>
      </border>
      <protection locked="1" hidden="0"/>
    </dxf>
    <dxf>
      <numFmt numFmtId="165" formatCode="#,##0.00\ &quot;€&quot;"/>
      <alignment horizontal="center" vertical="center" textRotation="0" wrapText="0" indent="0" relativeIndent="255" justifyLastLine="0" shrinkToFit="0" mergeCell="0" readingOrder="0"/>
      <protection locked="1" hidden="0"/>
    </dxf>
    <dxf>
      <font>
        <b val="0"/>
        <i val="0"/>
        <strike val="0"/>
        <condense val="0"/>
        <extend val="0"/>
        <outline val="0"/>
        <shadow val="0"/>
        <u val="none"/>
        <vertAlign val="baseline"/>
        <sz val="8"/>
        <color theme="1"/>
        <name val="Calibri"/>
        <scheme val="minor"/>
      </font>
      <alignment horizontal="center" vertical="center" textRotation="0" wrapText="0" indent="0" relativeIndent="0" justifyLastLine="0" shrinkToFit="0" mergeCell="0" readingOrder="0"/>
    </dxf>
    <dxf>
      <font>
        <b val="0"/>
        <i val="0"/>
        <strike val="0"/>
        <condense val="0"/>
        <extend val="0"/>
        <outline val="0"/>
        <shadow val="0"/>
        <u val="none"/>
        <vertAlign val="baseline"/>
        <sz val="9"/>
        <color theme="0"/>
        <name val="Calibri"/>
        <scheme val="minor"/>
      </font>
      <numFmt numFmtId="167" formatCode="#,##0\ &quot;€&quot;"/>
      <fill>
        <patternFill patternType="solid">
          <fgColor indexed="64"/>
          <bgColor theme="4" tint="0.39997558519241921"/>
        </patternFill>
      </fill>
      <alignment horizontal="center" vertical="center" textRotation="0" wrapText="0" indent="0" relativeIndent="0" justifyLastLine="0" shrinkToFit="0" mergeCell="0" readingOrder="0"/>
      <border diagonalUp="0" diagonalDown="0" outline="0">
        <left/>
        <right/>
        <top/>
        <bottom/>
      </border>
      <protection locked="1" hidden="0"/>
    </dxf>
    <dxf>
      <numFmt numFmtId="165" formatCode="#,##0.00\ &quot;€&quot;"/>
      <alignment horizontal="center" vertical="center" textRotation="0" wrapText="0" indent="0" relativeIndent="255" justifyLastLine="0" shrinkToFit="0" mergeCell="0" readingOrder="0"/>
      <protection locked="1" hidden="0"/>
    </dxf>
    <dxf>
      <font>
        <b val="0"/>
        <i val="0"/>
        <strike val="0"/>
        <condense val="0"/>
        <extend val="0"/>
        <outline val="0"/>
        <shadow val="0"/>
        <u val="none"/>
        <vertAlign val="baseline"/>
        <sz val="8"/>
        <color theme="1"/>
        <name val="Calibri"/>
        <scheme val="minor"/>
      </font>
      <alignment horizontal="center" vertical="center" textRotation="0" wrapText="0" indent="0" relativeIndent="0" justifyLastLine="0" shrinkToFit="0" mergeCell="0" readingOrder="0"/>
    </dxf>
    <dxf>
      <font>
        <b val="0"/>
        <i val="0"/>
        <strike val="0"/>
        <condense val="0"/>
        <extend val="0"/>
        <outline val="0"/>
        <shadow val="0"/>
        <u val="none"/>
        <vertAlign val="baseline"/>
        <sz val="9"/>
        <color theme="0"/>
        <name val="Calibri"/>
        <scheme val="minor"/>
      </font>
      <numFmt numFmtId="167" formatCode="#,##0\ &quot;€&quot;"/>
      <fill>
        <patternFill patternType="solid">
          <fgColor indexed="64"/>
          <bgColor theme="4" tint="0.39997558519241921"/>
        </patternFill>
      </fill>
      <alignment horizontal="center" vertical="center" textRotation="0" wrapText="0" indent="0" relativeIndent="0" justifyLastLine="0" shrinkToFit="0" mergeCell="0" readingOrder="0"/>
      <border diagonalUp="0" diagonalDown="0" outline="0">
        <left/>
        <right/>
        <top/>
        <bottom/>
      </border>
      <protection locked="1" hidden="0"/>
    </dxf>
    <dxf>
      <numFmt numFmtId="165" formatCode="#,##0.00\ &quot;€&quot;"/>
      <alignment horizontal="center" vertical="center" textRotation="0" wrapText="0" indent="0" relativeIndent="255" justifyLastLine="0" shrinkToFit="0" mergeCell="0" readingOrder="0"/>
      <protection locked="1" hidden="0"/>
    </dxf>
    <dxf>
      <font>
        <b val="0"/>
        <i val="0"/>
        <strike val="0"/>
        <condense val="0"/>
        <extend val="0"/>
        <outline val="0"/>
        <shadow val="0"/>
        <u val="none"/>
        <vertAlign val="baseline"/>
        <sz val="8"/>
        <color theme="1"/>
        <name val="Calibri"/>
        <scheme val="minor"/>
      </font>
      <alignment horizontal="center" vertical="center" textRotation="0" wrapText="0" indent="0" relativeIndent="0" justifyLastLine="0" shrinkToFit="0" mergeCell="0" readingOrder="0"/>
    </dxf>
    <dxf>
      <font>
        <b val="0"/>
        <i val="0"/>
        <strike val="0"/>
        <condense val="0"/>
        <extend val="0"/>
        <outline val="0"/>
        <shadow val="0"/>
        <u val="none"/>
        <vertAlign val="baseline"/>
        <sz val="9"/>
        <color theme="0"/>
        <name val="Calibri"/>
        <scheme val="minor"/>
      </font>
      <numFmt numFmtId="167" formatCode="#,##0\ &quot;€&quot;"/>
      <fill>
        <patternFill patternType="solid">
          <fgColor indexed="64"/>
          <bgColor theme="4" tint="0.39997558519241921"/>
        </patternFill>
      </fill>
      <alignment horizontal="center" vertical="center" textRotation="0" wrapText="0" indent="0" relativeIndent="0" justifyLastLine="0" shrinkToFit="0" mergeCell="0" readingOrder="0"/>
      <border diagonalUp="0" diagonalDown="0" outline="0">
        <left/>
        <right/>
        <top/>
        <bottom/>
      </border>
      <protection locked="1" hidden="0"/>
    </dxf>
    <dxf>
      <numFmt numFmtId="165" formatCode="#,##0.00\ &quot;€&quot;"/>
      <alignment horizontal="center" vertical="center" textRotation="0" wrapText="0" indent="0" relativeIndent="255" justifyLastLine="0" shrinkToFit="0" mergeCell="0" readingOrder="0"/>
      <protection locked="1" hidden="0"/>
    </dxf>
    <dxf>
      <font>
        <b val="0"/>
        <i val="0"/>
        <strike val="0"/>
        <condense val="0"/>
        <extend val="0"/>
        <outline val="0"/>
        <shadow val="0"/>
        <u val="none"/>
        <vertAlign val="baseline"/>
        <sz val="8"/>
        <color theme="1"/>
        <name val="Calibri"/>
        <scheme val="minor"/>
      </font>
      <alignment horizontal="center" vertical="center" textRotation="0" wrapText="0" indent="0" relativeIndent="0" justifyLastLine="0" shrinkToFit="0" mergeCell="0" readingOrder="0"/>
    </dxf>
    <dxf>
      <font>
        <b val="0"/>
        <i val="0"/>
        <strike val="0"/>
        <condense val="0"/>
        <extend val="0"/>
        <outline val="0"/>
        <shadow val="0"/>
        <u val="none"/>
        <vertAlign val="baseline"/>
        <sz val="9"/>
        <color theme="0"/>
        <name val="Calibri"/>
        <scheme val="minor"/>
      </font>
      <numFmt numFmtId="167" formatCode="#,##0\ &quot;€&quot;"/>
      <fill>
        <patternFill patternType="solid">
          <fgColor indexed="64"/>
          <bgColor theme="4" tint="0.39997558519241921"/>
        </patternFill>
      </fill>
      <alignment horizontal="center" vertical="center" textRotation="0" wrapText="0" indent="0" relativeIndent="0" justifyLastLine="0" shrinkToFit="0" mergeCell="0" readingOrder="0"/>
      <border diagonalUp="0" diagonalDown="0" outline="0">
        <left/>
        <right/>
        <top/>
        <bottom/>
      </border>
      <protection locked="1" hidden="0"/>
    </dxf>
    <dxf>
      <font>
        <b val="0"/>
        <i val="0"/>
        <strike val="0"/>
        <condense val="0"/>
        <extend val="0"/>
        <outline val="0"/>
        <shadow val="0"/>
        <u val="none"/>
        <vertAlign val="baseline"/>
        <sz val="8"/>
        <color rgb="FF000000"/>
        <name val="Calibri"/>
        <scheme val="minor"/>
      </font>
      <numFmt numFmtId="165" formatCode="#,##0.00\ &quot;€&quot;"/>
      <alignment horizontal="center" vertical="center" textRotation="0" wrapText="0" indent="0" relativeIndent="0" justifyLastLine="0" shrinkToFit="0" mergeCell="0" readingOrder="0"/>
      <protection locked="1" hidden="0"/>
    </dxf>
    <dxf>
      <font>
        <b val="0"/>
        <i val="0"/>
        <strike val="0"/>
        <condense val="0"/>
        <extend val="0"/>
        <outline val="0"/>
        <shadow val="0"/>
        <u val="none"/>
        <vertAlign val="baseline"/>
        <sz val="8"/>
        <color theme="1"/>
        <name val="Calibri"/>
        <scheme val="minor"/>
      </font>
      <alignment horizontal="center" vertical="center" textRotation="0" wrapText="0" indent="0" relativeIndent="0" justifyLastLine="0" shrinkToFit="0" mergeCell="0" readingOrder="0"/>
    </dxf>
    <dxf>
      <font>
        <b val="0"/>
        <i val="0"/>
        <strike val="0"/>
        <condense val="0"/>
        <extend val="0"/>
        <outline val="0"/>
        <shadow val="0"/>
        <u val="none"/>
        <vertAlign val="baseline"/>
        <sz val="9"/>
        <color theme="0"/>
        <name val="Calibri"/>
        <scheme val="minor"/>
      </font>
      <numFmt numFmtId="167" formatCode="#,##0\ &quot;€&quot;"/>
      <fill>
        <patternFill patternType="solid">
          <fgColor indexed="64"/>
          <bgColor theme="4" tint="0.39997558519241921"/>
        </patternFill>
      </fill>
      <alignment horizontal="center" vertical="center" textRotation="0" wrapText="0" indent="0" relativeIndent="0" justifyLastLine="0" shrinkToFit="0" mergeCell="0" readingOrder="0"/>
      <border diagonalUp="0" diagonalDown="0" outline="0">
        <left/>
        <right/>
        <top/>
        <bottom/>
      </border>
      <protection locked="1" hidden="0"/>
    </dxf>
    <dxf>
      <numFmt numFmtId="165" formatCode="#,##0.00\ &quot;€&quot;"/>
      <alignment horizontal="center" vertical="center" textRotation="0" wrapText="0" indent="0" relativeIndent="255" justifyLastLine="0" shrinkToFit="0" mergeCell="0" readingOrder="0"/>
      <protection locked="1" hidden="0"/>
    </dxf>
    <dxf>
      <font>
        <b val="0"/>
        <i val="0"/>
        <strike val="0"/>
        <condense val="0"/>
        <extend val="0"/>
        <outline val="0"/>
        <shadow val="0"/>
        <u val="none"/>
        <vertAlign val="baseline"/>
        <sz val="8"/>
        <color theme="1"/>
        <name val="Calibri"/>
        <scheme val="minor"/>
      </font>
      <alignment horizontal="center" vertical="center" textRotation="0" wrapText="0" indent="0" relativeIndent="0" justifyLastLine="0" shrinkToFit="0" mergeCell="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bottom" textRotation="0" wrapText="0" indent="0" relativeIndent="0" justifyLastLine="0" shrinkToFit="0" mergeCell="0" readingOrder="0"/>
      <border diagonalUp="0" diagonalDown="0" outline="0">
        <left style="thin">
          <color theme="0"/>
        </left>
        <right style="thin">
          <color theme="0"/>
        </right>
        <top/>
        <bottom style="thin">
          <color theme="0"/>
        </bottom>
      </border>
      <protection locked="1" hidden="0"/>
    </dxf>
    <dxf>
      <font>
        <b val="0"/>
        <i val="0"/>
        <strike val="0"/>
        <condense val="0"/>
        <extend val="0"/>
        <outline val="0"/>
        <shadow val="0"/>
        <u val="none"/>
        <vertAlign val="baseline"/>
        <sz val="8"/>
        <color rgb="FF000000"/>
        <name val="Calibri"/>
        <scheme val="minor"/>
      </font>
      <alignment horizontal="center" vertical="center" textRotation="0" wrapText="0" indent="0" relativeIndent="0" justifyLastLine="0" shrinkToFit="0" mergeCell="0" readingOrder="0"/>
      <protection locked="1" hidden="0"/>
    </dxf>
    <dxf>
      <font>
        <b val="0"/>
        <i val="0"/>
        <strike val="0"/>
        <condense val="0"/>
        <extend val="0"/>
        <outline val="0"/>
        <shadow val="0"/>
        <u val="none"/>
        <vertAlign val="baseline"/>
        <sz val="8"/>
        <color theme="1"/>
        <name val="Calibri"/>
        <scheme val="minor"/>
      </font>
      <alignment horizontal="center" vertical="center" textRotation="0" wrapText="0" indent="0" relativeIndent="0" justifyLastLine="0" shrinkToFit="0" mergeCell="0" readingOrder="0"/>
    </dxf>
    <dxf>
      <font>
        <b val="0"/>
        <i val="0"/>
        <strike val="0"/>
        <condense val="0"/>
        <extend val="0"/>
        <outline val="0"/>
        <shadow val="0"/>
        <u val="none"/>
        <vertAlign val="baseline"/>
        <sz val="9"/>
        <color theme="0"/>
        <name val="Calibri"/>
        <scheme val="minor"/>
      </font>
      <fill>
        <patternFill patternType="solid">
          <fgColor indexed="64"/>
          <bgColor theme="4" tint="0.39997558519241921"/>
        </patternFill>
      </fill>
      <alignment horizontal="center" vertical="center" textRotation="0" wrapText="0" indent="0" relativeIndent="0" justifyLastLine="0" shrinkToFit="0" mergeCell="0" readingOrder="0"/>
      <border diagonalUp="0" diagonalDown="0" outline="0">
        <left/>
        <right style="thin">
          <color theme="0"/>
        </right>
        <top/>
        <bottom style="thin">
          <color theme="0"/>
        </bottom>
      </border>
      <protection locked="1" hidden="0"/>
    </dxf>
    <dxf>
      <protection locked="1" hidden="0"/>
    </dxf>
    <dxf>
      <font>
        <b val="0"/>
        <i val="0"/>
        <strike val="0"/>
        <condense val="0"/>
        <extend val="0"/>
        <outline val="0"/>
        <shadow val="0"/>
        <u val="none"/>
        <vertAlign val="baseline"/>
        <sz val="8"/>
        <color theme="1"/>
        <name val="Calibri"/>
        <scheme val="minor"/>
      </font>
      <alignment horizontal="center" vertical="center" textRotation="0" wrapText="0" indent="0" relativeIndent="0" justifyLastLine="0" shrinkToFit="0" mergeCell="0" readingOrder="0"/>
    </dxf>
    <dxf>
      <font>
        <b val="0"/>
        <i val="0"/>
        <strike val="0"/>
        <condense val="0"/>
        <extend val="0"/>
        <outline val="0"/>
        <shadow val="0"/>
        <u val="none"/>
        <vertAlign val="baseline"/>
        <sz val="9"/>
        <color theme="0"/>
        <name val="Calibri"/>
        <scheme val="minor"/>
      </font>
      <fill>
        <patternFill patternType="solid">
          <fgColor indexed="64"/>
          <bgColor theme="4" tint="0.39997558519241921"/>
        </patternFill>
      </fill>
      <alignment horizontal="center" vertical="center" textRotation="0" wrapText="0" indent="0" relativeIndent="0" justifyLastLine="0" shrinkToFit="0" mergeCell="0" readingOrder="0"/>
      <border diagonalUp="0" diagonalDown="0" outline="0">
        <left/>
        <right/>
        <top/>
        <bottom style="thin">
          <color theme="0"/>
        </bottom>
      </border>
      <protection locked="1" hidden="0"/>
    </dxf>
    <dxf>
      <protection locked="1" hidden="0"/>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9"/>
        <color theme="0"/>
        <name val="Calibri"/>
        <scheme val="minor"/>
      </font>
      <fill>
        <patternFill patternType="solid">
          <fgColor indexed="64"/>
          <bgColor theme="4" tint="0.39997558519241921"/>
        </patternFill>
      </fill>
      <alignment horizontal="center" vertical="center" textRotation="0" wrapText="0" indent="0" relativeIndent="0" justifyLastLine="0" shrinkToFit="0" mergeCell="0" readingOrder="0"/>
      <border diagonalUp="0" diagonalDown="0" outline="0">
        <left/>
        <right/>
        <top/>
        <bottom style="thin">
          <color theme="0"/>
        </bottom>
      </border>
      <protection locked="1" hidden="0"/>
    </dxf>
    <dxf>
      <protection locked="1" hidden="0"/>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9"/>
        <color theme="0"/>
        <name val="Calibri"/>
        <scheme val="minor"/>
      </font>
      <fill>
        <patternFill patternType="solid">
          <fgColor indexed="64"/>
          <bgColor theme="4" tint="0.39997558519241921"/>
        </patternFill>
      </fill>
      <alignment horizontal="center" vertical="center" textRotation="0" wrapText="0" indent="0" relativeIndent="0" justifyLastLine="0" shrinkToFit="0" mergeCell="0" readingOrder="0"/>
      <border diagonalUp="0" diagonalDown="0" outline="0">
        <left/>
        <right/>
        <top/>
        <bottom style="thin">
          <color theme="0"/>
        </bottom>
      </border>
      <protection locked="1" hidden="0"/>
    </dxf>
    <dxf>
      <protection locked="1" hidden="0"/>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9"/>
        <color theme="0"/>
        <name val="Calibri"/>
        <scheme val="minor"/>
      </font>
      <fill>
        <patternFill patternType="solid">
          <fgColor indexed="64"/>
          <bgColor theme="4" tint="0.39997558519241921"/>
        </patternFill>
      </fill>
      <alignment horizontal="center" vertical="center" textRotation="0" wrapText="0" indent="0" relativeIndent="0" justifyLastLine="0" shrinkToFit="0" mergeCell="0" readingOrder="0"/>
      <border diagonalUp="0" diagonalDown="0" outline="0">
        <left/>
        <right/>
        <top/>
        <bottom style="thin">
          <color theme="0"/>
        </bottom>
      </border>
      <protection locked="1" hidden="0"/>
    </dxf>
    <dxf>
      <numFmt numFmtId="0" formatCode="General"/>
      <protection locked="1" hidden="0"/>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9"/>
        <color theme="0"/>
        <name val="Calibri"/>
        <scheme val="minor"/>
      </font>
      <fill>
        <patternFill patternType="solid">
          <fgColor indexed="64"/>
          <bgColor theme="4" tint="0.39997558519241921"/>
        </patternFill>
      </fill>
      <alignment horizontal="center" vertical="center" textRotation="0" wrapText="0" indent="0" relativeIndent="0" justifyLastLine="0" shrinkToFit="0" mergeCell="0" readingOrder="0"/>
      <border diagonalUp="0" diagonalDown="0" outline="0">
        <left/>
        <right/>
        <top/>
        <bottom style="thin">
          <color theme="0"/>
        </bottom>
      </border>
      <protection locked="1" hidden="0"/>
    </dxf>
    <dxf>
      <protection locked="1" hidden="0"/>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9"/>
        <color theme="0"/>
        <name val="Calibri"/>
        <scheme val="minor"/>
      </font>
      <numFmt numFmtId="166" formatCode="_-* #,##0\ &quot;€&quot;_-;\-* #,##0\ &quot;€&quot;_-;_-* &quot;-&quot;??\ &quot;€&quot;_-;_-@_-"/>
      <fill>
        <patternFill patternType="solid">
          <fgColor indexed="64"/>
          <bgColor theme="4" tint="0.39997558519241921"/>
        </patternFill>
      </fill>
      <alignment horizontal="center" vertical="center" textRotation="0" wrapText="0" indent="0" relativeIndent="0" justifyLastLine="0" shrinkToFit="0" mergeCell="0" readingOrder="0"/>
      <border diagonalUp="0" diagonalDown="0" outline="0">
        <left/>
        <right/>
        <top/>
        <bottom style="thin">
          <color theme="0"/>
        </bottom>
      </border>
      <protection locked="1" hidden="0"/>
    </dxf>
    <dxf>
      <font>
        <b val="0"/>
        <i val="0"/>
        <strike val="0"/>
        <condense val="0"/>
        <extend val="0"/>
        <outline val="0"/>
        <shadow val="0"/>
        <u val="none"/>
        <vertAlign val="baseline"/>
        <sz val="8"/>
        <color theme="1"/>
        <name val="Calibri"/>
        <scheme val="minor"/>
      </font>
      <alignment horizontal="center" vertical="center" textRotation="0" wrapText="0" indent="0" relativeIndent="0" justifyLastLine="0" shrinkToFit="0" mergeCell="0" readingOrder="0"/>
      <protection locked="1" hidden="0"/>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9"/>
        <color theme="0"/>
        <name val="Calibri"/>
        <scheme val="minor"/>
      </font>
      <fill>
        <patternFill patternType="solid">
          <fgColor indexed="64"/>
          <bgColor theme="4" tint="0.39997558519241921"/>
        </patternFill>
      </fill>
      <alignment horizontal="center" vertical="center" textRotation="0" wrapText="0" indent="0" relativeIndent="0" justifyLastLine="0" shrinkToFit="0" mergeCell="0" readingOrder="0"/>
      <border diagonalUp="0" diagonalDown="0" outline="0">
        <left/>
        <right/>
        <top/>
        <bottom style="thin">
          <color theme="0"/>
        </bottom>
      </border>
      <protection locked="1" hidden="0"/>
    </dxf>
    <dxf>
      <font>
        <b val="0"/>
        <i val="0"/>
        <strike val="0"/>
        <condense val="0"/>
        <extend val="0"/>
        <outline val="0"/>
        <shadow val="0"/>
        <u val="none"/>
        <vertAlign val="baseline"/>
        <sz val="8"/>
        <color theme="1"/>
        <name val="Calibri"/>
        <scheme val="minor"/>
      </font>
      <alignment horizontal="center" vertical="center" textRotation="0" wrapText="0" indent="0" relativeIndent="0" justifyLastLine="0" shrinkToFit="0" mergeCell="0" readingOrder="0"/>
      <protection locked="1" hidden="0"/>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9"/>
        <color theme="0"/>
        <name val="Calibri"/>
        <scheme val="minor"/>
      </font>
      <fill>
        <patternFill patternType="solid">
          <fgColor indexed="64"/>
          <bgColor theme="4" tint="0.39997558519241921"/>
        </patternFill>
      </fill>
      <alignment horizontal="center" vertical="center" textRotation="0" wrapText="0" indent="0" relativeIndent="0" justifyLastLine="0" shrinkToFit="0" mergeCell="0" readingOrder="0"/>
      <border diagonalUp="0" diagonalDown="0" outline="0">
        <left/>
        <right/>
        <top/>
        <bottom style="thin">
          <color theme="0"/>
        </bottom>
      </border>
      <protection locked="1" hidden="0"/>
    </dxf>
    <dxf>
      <font>
        <b val="0"/>
        <i val="0"/>
        <strike val="0"/>
        <condense val="0"/>
        <extend val="0"/>
        <outline val="0"/>
        <shadow val="0"/>
        <u val="none"/>
        <vertAlign val="baseline"/>
        <sz val="8"/>
        <color theme="1"/>
        <name val="Calibri"/>
        <scheme val="minor"/>
      </font>
      <alignment horizontal="center" vertical="center" textRotation="0" wrapText="0" indent="0" relativeIndent="0" justifyLastLine="0" shrinkToFit="0" mergeCell="0" readingOrder="0"/>
      <protection locked="1" hidden="0"/>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9"/>
        <color theme="0"/>
        <name val="Calibri"/>
        <scheme val="minor"/>
      </font>
      <fill>
        <patternFill patternType="solid">
          <fgColor indexed="64"/>
          <bgColor theme="4" tint="0.39997558519241921"/>
        </patternFill>
      </fill>
      <alignment horizontal="center" vertical="center" textRotation="0" wrapText="0" indent="0" relativeIndent="0" justifyLastLine="0" shrinkToFit="0" mergeCell="0" readingOrder="0"/>
      <border diagonalUp="0" diagonalDown="0" outline="0">
        <left/>
        <right/>
        <top/>
        <bottom style="thin">
          <color theme="0"/>
        </bottom>
      </border>
      <protection locked="1" hidden="0"/>
    </dxf>
    <dxf>
      <font>
        <b val="0"/>
        <i val="0"/>
        <strike val="0"/>
        <condense val="0"/>
        <extend val="0"/>
        <outline val="0"/>
        <shadow val="0"/>
        <u val="none"/>
        <vertAlign val="baseline"/>
        <sz val="8"/>
        <color theme="1"/>
        <name val="Calibri"/>
        <scheme val="minor"/>
      </font>
      <alignment horizontal="center" vertical="center" textRotation="0" wrapText="0" indent="0" relativeIndent="0" justifyLastLine="0" shrinkToFit="0" mergeCell="0" readingOrder="0"/>
      <protection locked="1" hidden="0"/>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9"/>
        <color theme="0"/>
        <name val="Calibri"/>
        <scheme val="minor"/>
      </font>
      <numFmt numFmtId="164" formatCode="[$-40C]d\-mmm\-yy;@"/>
      <fill>
        <patternFill patternType="solid">
          <fgColor indexed="64"/>
          <bgColor theme="4" tint="0.39997558519241921"/>
        </patternFill>
      </fill>
      <alignment horizontal="center" vertical="center" textRotation="0" wrapText="0" indent="0" relativeIndent="0" justifyLastLine="0" shrinkToFit="0" mergeCell="0" readingOrder="0"/>
      <border diagonalUp="0" diagonalDown="0" outline="0">
        <left/>
        <right/>
        <top/>
        <bottom style="thin">
          <color theme="0"/>
        </bottom>
      </border>
      <protection locked="1" hidden="0"/>
    </dxf>
    <dxf>
      <font>
        <b val="0"/>
        <i val="0"/>
        <strike val="0"/>
        <condense val="0"/>
        <extend val="0"/>
        <outline val="0"/>
        <shadow val="0"/>
        <u val="none"/>
        <vertAlign val="baseline"/>
        <sz val="8"/>
        <color theme="1"/>
        <name val="Calibri"/>
        <scheme val="minor"/>
      </font>
      <numFmt numFmtId="164" formatCode="[$-40C]d\-mmm\-yy;@"/>
      <alignment horizontal="center" vertical="center" textRotation="0" wrapText="0" indent="0" relativeIndent="0" justifyLastLine="0" shrinkToFit="0" mergeCell="0" readingOrder="0"/>
      <protection locked="1" hidden="0"/>
    </dxf>
    <dxf>
      <font>
        <b val="0"/>
        <i val="0"/>
        <strike val="0"/>
        <condense val="0"/>
        <extend val="0"/>
        <outline val="0"/>
        <shadow val="0"/>
        <u val="none"/>
        <vertAlign val="baseline"/>
        <sz val="8"/>
        <color theme="1"/>
        <name val="Calibri"/>
        <scheme val="minor"/>
      </font>
    </dxf>
    <dxf>
      <alignment horizontal="general" textRotation="0" wrapText="0" indent="0" relativeIndent="255" justifyLastLine="0" shrinkToFit="0" mergeCell="0" readingOrder="0"/>
      <protection locked="1" hidden="0"/>
    </dxf>
    <dxf>
      <font>
        <strike val="0"/>
        <outline val="0"/>
        <shadow val="0"/>
        <u val="none"/>
        <vertAlign val="baseline"/>
        <sz val="8"/>
        <color rgb="FF000000"/>
        <name val="Calibri"/>
        <scheme val="minor"/>
      </font>
      <alignment horizontal="center" vertical="center" textRotation="0" wrapText="0" indent="0" relativeIndent="255" justifyLastLine="0" shrinkToFit="0" mergeCell="0" readingOrder="0"/>
      <protection locked="1" hidden="0"/>
    </dxf>
    <dxf>
      <font>
        <strike val="0"/>
        <outline val="0"/>
        <shadow val="0"/>
        <u val="none"/>
        <vertAlign val="baseline"/>
        <sz val="8"/>
        <color theme="1"/>
        <name val="Calibri"/>
        <scheme val="minor"/>
      </font>
      <alignment horizontal="center" vertical="center" textRotation="0" wrapText="0" indent="0" relativeIndent="255" justifyLastLine="0" shrinkToFit="0" mergeCell="0" readingOrder="0"/>
      <protection locked="1" hidden="0"/>
    </dxf>
    <dxf>
      <font>
        <b/>
        <i val="0"/>
        <color theme="5" tint="-0.499984740745262"/>
      </font>
      <fill>
        <patternFill>
          <bgColor theme="5" tint="0.39994506668294322"/>
        </patternFill>
      </fill>
      <border>
        <left style="thin">
          <color theme="1"/>
        </left>
        <right style="thin">
          <color theme="1"/>
        </right>
        <top style="thin">
          <color theme="1"/>
        </top>
        <bottom style="thin">
          <color theme="1"/>
        </bottom>
      </border>
    </dxf>
    <dxf>
      <font>
        <b val="0"/>
        <i val="0"/>
        <color theme="5" tint="-0.499984740745262"/>
      </font>
      <fill>
        <patternFill>
          <bgColor theme="5" tint="0.39994506668294322"/>
        </patternFill>
      </fill>
      <border>
        <left style="thin">
          <color theme="5" tint="-0.499984740745262"/>
        </left>
        <right style="thin">
          <color theme="5" tint="-0.499984740745262"/>
        </right>
        <top style="thin">
          <color theme="5" tint="-0.499984740745262"/>
        </top>
        <bottom style="thin">
          <color theme="5" tint="-0.499984740745262"/>
        </bottom>
      </border>
    </dxf>
    <dxf>
      <font>
        <color theme="1"/>
      </font>
      <fill>
        <patternFill>
          <bgColor theme="6" tint="0.39994506668294322"/>
        </patternFill>
      </fill>
      <border>
        <left style="thin">
          <color theme="6" tint="-0.499984740745262"/>
        </left>
        <right style="thin">
          <color theme="6" tint="-0.499984740745262"/>
        </right>
        <top style="thin">
          <color theme="6" tint="-0.499984740745262"/>
        </top>
        <bottom style="thin">
          <color theme="6" tint="-0.499984740745262"/>
        </bottom>
      </border>
    </dxf>
    <dxf>
      <font>
        <color theme="0"/>
      </font>
      <border>
        <left/>
        <right/>
        <top/>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180975</xdr:colOff>
      <xdr:row>3</xdr:row>
      <xdr:rowOff>19050</xdr:rowOff>
    </xdr:from>
    <xdr:to>
      <xdr:col>2</xdr:col>
      <xdr:colOff>19050</xdr:colOff>
      <xdr:row>6</xdr:row>
      <xdr:rowOff>52983</xdr:rowOff>
    </xdr:to>
    <xdr:grpSp>
      <xdr:nvGrpSpPr>
        <xdr:cNvPr id="41" name="Groupe"/>
        <xdr:cNvGrpSpPr/>
      </xdr:nvGrpSpPr>
      <xdr:grpSpPr>
        <a:xfrm>
          <a:off x="180975" y="514350"/>
          <a:ext cx="838200" cy="605433"/>
          <a:chOff x="238125" y="514350"/>
          <a:chExt cx="838200" cy="605433"/>
        </a:xfrm>
      </xdr:grpSpPr>
      <xdr:sp macro="[0]!Les_colocs" textlink="">
        <xdr:nvSpPr>
          <xdr:cNvPr id="37" name="Sourire 4"/>
          <xdr:cNvSpPr/>
        </xdr:nvSpPr>
        <xdr:spPr>
          <a:xfrm rot="19664603">
            <a:off x="238125" y="800100"/>
            <a:ext cx="247650" cy="224433"/>
          </a:xfrm>
          <a:prstGeom prst="smileyFace">
            <a:avLst/>
          </a:prstGeom>
          <a:solidFill>
            <a:schemeClr val="accent3"/>
          </a:solidFill>
          <a:ln w="9525">
            <a:solidFill>
              <a:schemeClr val="bg1"/>
            </a:solidFill>
          </a:ln>
        </xdr:spPr>
        <xdr:style>
          <a:lnRef idx="0">
            <a:schemeClr val="dk1"/>
          </a:lnRef>
          <a:fillRef idx="3">
            <a:schemeClr val="dk1"/>
          </a:fillRef>
          <a:effectRef idx="3">
            <a:schemeClr val="dk1"/>
          </a:effectRef>
          <a:fontRef idx="minor">
            <a:schemeClr val="lt1"/>
          </a:fontRef>
        </xdr:style>
        <xdr:txBody>
          <a:bodyPr rtlCol="0" anchor="ctr"/>
          <a:lstStyle/>
          <a:p>
            <a:pPr algn="ctr"/>
            <a:endParaRPr lang="fr-FR" sz="1100"/>
          </a:p>
        </xdr:txBody>
      </xdr:sp>
      <xdr:sp macro="[0]!Les_colocs" textlink="">
        <xdr:nvSpPr>
          <xdr:cNvPr id="34" name="Sourire 3"/>
          <xdr:cNvSpPr/>
        </xdr:nvSpPr>
        <xdr:spPr>
          <a:xfrm>
            <a:off x="762000" y="590550"/>
            <a:ext cx="247650" cy="224433"/>
          </a:xfrm>
          <a:prstGeom prst="smileyFace">
            <a:avLst/>
          </a:prstGeom>
          <a:solidFill>
            <a:schemeClr val="accent4"/>
          </a:solidFill>
          <a:ln w="9525">
            <a:solidFill>
              <a:schemeClr val="bg1"/>
            </a:solidFill>
          </a:ln>
        </xdr:spPr>
        <xdr:style>
          <a:lnRef idx="0">
            <a:schemeClr val="dk1"/>
          </a:lnRef>
          <a:fillRef idx="3">
            <a:schemeClr val="dk1"/>
          </a:fillRef>
          <a:effectRef idx="3">
            <a:schemeClr val="dk1"/>
          </a:effectRef>
          <a:fontRef idx="minor">
            <a:schemeClr val="lt1"/>
          </a:fontRef>
        </xdr:style>
        <xdr:txBody>
          <a:bodyPr rtlCol="0" anchor="ctr"/>
          <a:lstStyle/>
          <a:p>
            <a:pPr algn="ctr"/>
            <a:endParaRPr lang="fr-FR" sz="1100"/>
          </a:p>
        </xdr:txBody>
      </xdr:sp>
      <xdr:sp macro="[0]!Les_colocs" textlink="">
        <xdr:nvSpPr>
          <xdr:cNvPr id="35" name="Sourire 2"/>
          <xdr:cNvSpPr/>
        </xdr:nvSpPr>
        <xdr:spPr>
          <a:xfrm rot="737761">
            <a:off x="828675" y="733425"/>
            <a:ext cx="247650" cy="224433"/>
          </a:xfrm>
          <a:prstGeom prst="smileyFace">
            <a:avLst/>
          </a:prstGeom>
          <a:solidFill>
            <a:schemeClr val="accent2">
              <a:lumMod val="75000"/>
            </a:schemeClr>
          </a:solidFill>
          <a:ln w="9525">
            <a:solidFill>
              <a:schemeClr val="bg1"/>
            </a:solidFill>
          </a:ln>
        </xdr:spPr>
        <xdr:style>
          <a:lnRef idx="0">
            <a:schemeClr val="dk1"/>
          </a:lnRef>
          <a:fillRef idx="3">
            <a:schemeClr val="dk1"/>
          </a:fillRef>
          <a:effectRef idx="3">
            <a:schemeClr val="dk1"/>
          </a:effectRef>
          <a:fontRef idx="minor">
            <a:schemeClr val="lt1"/>
          </a:fontRef>
        </xdr:style>
        <xdr:txBody>
          <a:bodyPr rtlCol="0" anchor="ctr"/>
          <a:lstStyle/>
          <a:p>
            <a:pPr algn="ctr"/>
            <a:endParaRPr lang="fr-FR" sz="1100"/>
          </a:p>
        </xdr:txBody>
      </xdr:sp>
      <xdr:sp macro="[0]!Les_colocs" textlink="">
        <xdr:nvSpPr>
          <xdr:cNvPr id="33" name="Parchemin vertical"/>
          <xdr:cNvSpPr/>
        </xdr:nvSpPr>
        <xdr:spPr>
          <a:xfrm>
            <a:off x="266700" y="514350"/>
            <a:ext cx="752475" cy="533400"/>
          </a:xfrm>
          <a:prstGeom prst="verticalScroll">
            <a:avLst/>
          </a:prstGeom>
          <a:effectLst>
            <a:outerShdw blurRad="40000" dist="20000" dir="5400000" rotWithShape="0">
              <a:srgbClr val="000000">
                <a:alpha val="38000"/>
              </a:srgbClr>
            </a:outerShdw>
            <a:reflection blurRad="6350" stA="50000" endA="300" endPos="38500" dist="50800" dir="5400000" sy="-100000" algn="bl" rotWithShape="0"/>
          </a:effectLst>
          <a:scene3d>
            <a:camera prst="perspectiveHeroicExtremeRightFacing"/>
            <a:lightRig rig="threePt" dir="t"/>
          </a:scene3d>
        </xdr:spPr>
        <xdr:style>
          <a:lnRef idx="1">
            <a:schemeClr val="dk1"/>
          </a:lnRef>
          <a:fillRef idx="2">
            <a:schemeClr val="dk1"/>
          </a:fillRef>
          <a:effectRef idx="1">
            <a:schemeClr val="dk1"/>
          </a:effectRef>
          <a:fontRef idx="minor">
            <a:schemeClr val="dk1"/>
          </a:fontRef>
        </xdr:style>
        <xdr:txBody>
          <a:bodyPr rtlCol="0" anchor="ctr"/>
          <a:lstStyle/>
          <a:p>
            <a:pPr algn="ctr"/>
            <a:r>
              <a:rPr lang="fr-FR" sz="1100"/>
              <a:t>Les colocs</a:t>
            </a:r>
          </a:p>
        </xdr:txBody>
      </xdr:sp>
      <xdr:sp macro="[0]!Les_colocs" textlink="">
        <xdr:nvSpPr>
          <xdr:cNvPr id="36" name="Sourire 1"/>
          <xdr:cNvSpPr/>
        </xdr:nvSpPr>
        <xdr:spPr>
          <a:xfrm>
            <a:off x="771525" y="895350"/>
            <a:ext cx="247650" cy="224433"/>
          </a:xfrm>
          <a:prstGeom prst="smileyFace">
            <a:avLst/>
          </a:prstGeom>
          <a:solidFill>
            <a:schemeClr val="accent1">
              <a:lumMod val="75000"/>
            </a:schemeClr>
          </a:solidFill>
          <a:ln w="9525">
            <a:solidFill>
              <a:schemeClr val="bg1"/>
            </a:solidFill>
          </a:ln>
        </xdr:spPr>
        <xdr:style>
          <a:lnRef idx="0">
            <a:schemeClr val="dk1"/>
          </a:lnRef>
          <a:fillRef idx="3">
            <a:schemeClr val="dk1"/>
          </a:fillRef>
          <a:effectRef idx="3">
            <a:schemeClr val="dk1"/>
          </a:effectRef>
          <a:fontRef idx="minor">
            <a:schemeClr val="lt1"/>
          </a:fontRef>
        </xdr:style>
        <xdr:txBody>
          <a:bodyPr rtlCol="0" anchor="ctr"/>
          <a:lstStyle/>
          <a:p>
            <a:pPr algn="ctr"/>
            <a:endParaRPr lang="fr-FR" sz="1100"/>
          </a:p>
        </xdr:txBody>
      </xdr:sp>
    </xdr:grpSp>
    <xdr:clientData/>
  </xdr:twoCellAnchor>
  <xdr:twoCellAnchor>
    <xdr:from>
      <xdr:col>13</xdr:col>
      <xdr:colOff>57149</xdr:colOff>
      <xdr:row>12</xdr:row>
      <xdr:rowOff>133350</xdr:rowOff>
    </xdr:from>
    <xdr:to>
      <xdr:col>13</xdr:col>
      <xdr:colOff>733424</xdr:colOff>
      <xdr:row>15</xdr:row>
      <xdr:rowOff>95249</xdr:rowOff>
    </xdr:to>
    <xdr:sp macro="[0]!Expenses.Del" textlink="">
      <xdr:nvSpPr>
        <xdr:cNvPr id="10" name="Restore"/>
        <xdr:cNvSpPr/>
      </xdr:nvSpPr>
      <xdr:spPr>
        <a:xfrm>
          <a:off x="6296024" y="2266950"/>
          <a:ext cx="676275" cy="533399"/>
        </a:xfrm>
        <a:prstGeom prst="mathMultiply">
          <a:avLst/>
        </a:prstGeom>
      </xdr:spPr>
      <xdr:style>
        <a:lnRef idx="0">
          <a:schemeClr val="accent2"/>
        </a:lnRef>
        <a:fillRef idx="3">
          <a:schemeClr val="accent2"/>
        </a:fillRef>
        <a:effectRef idx="3">
          <a:schemeClr val="accent2"/>
        </a:effectRef>
        <a:fontRef idx="minor">
          <a:schemeClr val="lt1"/>
        </a:fontRef>
      </xdr:style>
      <xdr:txBody>
        <a:bodyPr rtlCol="0" anchor="ctr"/>
        <a:lstStyle/>
        <a:p>
          <a:pPr algn="ctr"/>
          <a:endParaRPr lang="en-US" sz="1100"/>
        </a:p>
      </xdr:txBody>
    </xdr:sp>
    <xdr:clientData/>
  </xdr:twoCellAnchor>
  <xdr:twoCellAnchor>
    <xdr:from>
      <xdr:col>13</xdr:col>
      <xdr:colOff>190504</xdr:colOff>
      <xdr:row>15</xdr:row>
      <xdr:rowOff>133348</xdr:rowOff>
    </xdr:from>
    <xdr:to>
      <xdr:col>13</xdr:col>
      <xdr:colOff>657226</xdr:colOff>
      <xdr:row>17</xdr:row>
      <xdr:rowOff>190497</xdr:rowOff>
    </xdr:to>
    <xdr:sp macro="[0]!RAZ.RAZ" textlink="">
      <xdr:nvSpPr>
        <xdr:cNvPr id="12" name="Back"/>
        <xdr:cNvSpPr/>
      </xdr:nvSpPr>
      <xdr:spPr>
        <a:xfrm rot="16200000">
          <a:off x="6443665" y="2824162"/>
          <a:ext cx="438149" cy="466722"/>
        </a:xfrm>
        <a:prstGeom prst="curvedUpArrow">
          <a:avLst/>
        </a:prstGeom>
        <a:solidFill>
          <a:schemeClr val="tx1">
            <a:lumMod val="85000"/>
            <a:lumOff val="15000"/>
          </a:schemeClr>
        </a:solidFill>
      </xdr:spPr>
      <xdr:style>
        <a:lnRef idx="0">
          <a:schemeClr val="accent2"/>
        </a:lnRef>
        <a:fillRef idx="3">
          <a:schemeClr val="accent2"/>
        </a:fillRef>
        <a:effectRef idx="3">
          <a:schemeClr val="accent2"/>
        </a:effectRef>
        <a:fontRef idx="minor">
          <a:schemeClr val="lt1"/>
        </a:fontRef>
      </xdr:style>
      <xdr:txBody>
        <a:bodyPr rtlCol="0" anchor="ctr"/>
        <a:lstStyle/>
        <a:p>
          <a:pPr algn="ctr"/>
          <a:endParaRPr lang="en-US" sz="1100">
            <a:solidFill>
              <a:srgbClr val="FF0000"/>
            </a:solidFill>
          </a:endParaRPr>
        </a:p>
      </xdr:txBody>
    </xdr:sp>
    <xdr:clientData/>
  </xdr:twoCellAnchor>
  <xdr:twoCellAnchor>
    <xdr:from>
      <xdr:col>13</xdr:col>
      <xdr:colOff>85725</xdr:colOff>
      <xdr:row>9</xdr:row>
      <xdr:rowOff>76200</xdr:rowOff>
    </xdr:from>
    <xdr:to>
      <xdr:col>13</xdr:col>
      <xdr:colOff>685799</xdr:colOff>
      <xdr:row>12</xdr:row>
      <xdr:rowOff>133349</xdr:rowOff>
    </xdr:to>
    <xdr:sp macro="[0]!Expenses.Add" textlink="">
      <xdr:nvSpPr>
        <xdr:cNvPr id="9" name="Add"/>
        <xdr:cNvSpPr/>
      </xdr:nvSpPr>
      <xdr:spPr>
        <a:xfrm>
          <a:off x="6324600" y="1638300"/>
          <a:ext cx="600074" cy="628649"/>
        </a:xfrm>
        <a:prstGeom prst="mathPlus">
          <a:avLst/>
        </a:prstGeom>
      </xdr:spPr>
      <xdr:style>
        <a:lnRef idx="0">
          <a:schemeClr val="accent3"/>
        </a:lnRef>
        <a:fillRef idx="3">
          <a:schemeClr val="accent3"/>
        </a:fillRef>
        <a:effectRef idx="3">
          <a:schemeClr val="accent3"/>
        </a:effectRef>
        <a:fontRef idx="minor">
          <a:schemeClr val="lt1"/>
        </a:fontRef>
      </xdr:style>
      <xdr:txBody>
        <a:bodyPr rtlCol="0" anchor="ctr"/>
        <a:lstStyle/>
        <a:p>
          <a:pPr algn="ctr"/>
          <a:endParaRPr lang="fr-FR" sz="1100" b="1">
            <a:solidFill>
              <a:schemeClr val="bg1"/>
            </a:solidFill>
          </a:endParaRPr>
        </a:p>
      </xdr:txBody>
    </xdr:sp>
    <xdr:clientData/>
  </xdr:twoCellAnchor>
</xdr:wsDr>
</file>

<file path=xl/tables/table1.xml><?xml version="1.0" encoding="utf-8"?>
<table xmlns="http://schemas.openxmlformats.org/spreadsheetml/2006/main" id="2" name="Dépenses" displayName="Dépenses" ref="B23:U24" headerRowCount="0" totalsRowCount="1" headerRowDxfId="62" dataDxfId="61" totalsRowDxfId="60" totalsRowCellStyle="60 % - Accent1">
  <sortState ref="B23:U25">
    <sortCondition descending="1" ref="B23:B25"/>
    <sortCondition descending="1" ref="T23:T25"/>
  </sortState>
  <tableColumns count="20">
    <tableColumn id="1" name="Date" totalsRowFunction="max" headerRowDxfId="59" dataDxfId="58" totalsRowDxfId="57" dataCellStyle="Milliers"/>
    <tableColumn id="2" name="Colonne1" headerRowDxfId="56" dataDxfId="55" totalsRowDxfId="54"/>
    <tableColumn id="3" name="Objet" headerRowDxfId="53" dataDxfId="52" totalsRowDxfId="51"/>
    <tableColumn id="4" name="Colonne2" headerRowDxfId="50" dataDxfId="49" totalsRowDxfId="48"/>
    <tableColumn id="5" name="Montant" totalsRowFunction="sum" headerRowDxfId="47" dataDxfId="46" totalsRowDxfId="45" dataCellStyle="Monétaire"/>
    <tableColumn id="6" name="Colonne3" headerRowDxfId="44" dataDxfId="43" totalsRowDxfId="42"/>
    <tableColumn id="7" name="Payeur" headerRowDxfId="41" dataDxfId="40" totalsRowDxfId="39"/>
    <tableColumn id="8" name="Colonne4" headerRowDxfId="38" dataDxfId="37" totalsRowDxfId="36"/>
    <tableColumn id="11" name="Commentaires" headerRowDxfId="35" dataDxfId="34" totalsRowDxfId="33"/>
    <tableColumn id="12" name="Colonne6" headerRowDxfId="32" dataDxfId="31" totalsRowDxfId="30"/>
    <tableColumn id="9" name="Colonne5" headerRowDxfId="29" dataDxfId="28" totalsRowDxfId="27"/>
    <tableColumn id="10" name="Colonne7" totalsRowLabel="-" headerRowDxfId="26" dataDxfId="25" totalsRowDxfId="24"/>
    <tableColumn id="13" name="Colonne8" totalsRowFunction="sum" headerRowDxfId="23" dataDxfId="22" totalsRowDxfId="21" dataCellStyle="Monétaire"/>
    <tableColumn id="25" name="Colonne9" totalsRowFunction="sum" headerRowDxfId="20" dataDxfId="19" totalsRowDxfId="18" dataCellStyle="Monétaire"/>
    <tableColumn id="26" name="Colonne10" totalsRowFunction="sum" headerRowDxfId="17" dataDxfId="16" totalsRowDxfId="15" dataCellStyle="Monétaire"/>
    <tableColumn id="27" name="Colonne11" totalsRowFunction="sum" headerRowDxfId="14" dataDxfId="13" totalsRowDxfId="12" dataCellStyle="Monétaire"/>
    <tableColumn id="28" name="Colonne12" totalsRowFunction="sum" headerRowDxfId="11" dataDxfId="10" totalsRowDxfId="9" dataCellStyle="Monétaire"/>
    <tableColumn id="29" name="Colonne13" totalsRowFunction="sum" headerRowDxfId="8" dataDxfId="7" totalsRowDxfId="6" dataCellStyle="Monétaire"/>
    <tableColumn id="14" name="Colonne14" headerRowDxfId="5" dataDxfId="4" totalsRowDxfId="3" dataCellStyle="Monétaire"/>
    <tableColumn id="15" name="Colonne15" headerRowDxfId="2" dataDxfId="1" totalsRowDxfId="0" dataCellStyle="Milliers">
      <calculatedColumnFormula>ROW(Dépenses[[#This Row],[Colonne15]])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githeque.com/fiche.asp?I=25071&amp;T=14&amp;L=Comptes+Vacances+"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twitter.com/anthonpa" TargetMode="External"/><Relationship Id="rId2" Type="http://schemas.openxmlformats.org/officeDocument/2006/relationships/hyperlink" Target="https://www.mesh.com/" TargetMode="External"/><Relationship Id="rId1" Type="http://schemas.openxmlformats.org/officeDocument/2006/relationships/hyperlink" Target="http://www.logitheque.com/logiciels/windows/loisir_famille/vie_pratique/telecharger/comptes_vacances_25071.htm" TargetMode="External"/><Relationship Id="rId5" Type="http://schemas.openxmlformats.org/officeDocument/2006/relationships/printerSettings" Target="../printerSettings/printerSettings2.bin"/><Relationship Id="rId4" Type="http://schemas.openxmlformats.org/officeDocument/2006/relationships/hyperlink" Target="mailto:page.anthony@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twitter.com/anthonpa" TargetMode="External"/><Relationship Id="rId2" Type="http://schemas.openxmlformats.org/officeDocument/2006/relationships/hyperlink" Target="http://www.logitheque.com/logiciels/windows/education/langues/telecharger/vocabulary_list_26422.htm" TargetMode="External"/><Relationship Id="rId1" Type="http://schemas.openxmlformats.org/officeDocument/2006/relationships/hyperlink" Target="http://www.logitheque.com/logiciels/windows/loisir_famille/vie_pratique/telecharger/comptes_vacances_25071.htm" TargetMode="External"/><Relationship Id="rId6" Type="http://schemas.openxmlformats.org/officeDocument/2006/relationships/printerSettings" Target="../printerSettings/printerSettings3.bin"/><Relationship Id="rId5" Type="http://schemas.openxmlformats.org/officeDocument/2006/relationships/hyperlink" Target="http://www.logitheque.com/logiciels/windows/loisir_famille/vie_pratique/telecharger/comptes_cool_loc_28974.htm" TargetMode="External"/><Relationship Id="rId4" Type="http://schemas.openxmlformats.org/officeDocument/2006/relationships/hyperlink" Target="mailto:page.anthony@gmail.com" TargetMode="External"/></Relationships>
</file>

<file path=xl/worksheets/sheet1.xml><?xml version="1.0" encoding="utf-8"?>
<worksheet xmlns="http://schemas.openxmlformats.org/spreadsheetml/2006/main" xmlns:r="http://schemas.openxmlformats.org/officeDocument/2006/relationships">
  <sheetPr codeName="Feuil1"/>
  <dimension ref="A1:V55"/>
  <sheetViews>
    <sheetView showGridLines="0" showRowColHeaders="0" tabSelected="1" zoomScaleNormal="100" workbookViewId="0">
      <selection activeCell="D11" sqref="D11"/>
    </sheetView>
  </sheetViews>
  <sheetFormatPr baseColWidth="10" defaultColWidth="11.42578125" defaultRowHeight="15" customHeight="1"/>
  <cols>
    <col min="1" max="1" width="3.5703125" style="60" customWidth="1"/>
    <col min="2" max="2" width="11.42578125" style="1" customWidth="1"/>
    <col min="3" max="3" width="3.5703125" style="1" customWidth="1"/>
    <col min="4" max="4" width="11.42578125" style="1"/>
    <col min="5" max="5" width="3.5703125" style="1" customWidth="1"/>
    <col min="6" max="6" width="11.42578125" style="1"/>
    <col min="7" max="7" width="3.5703125" style="1" customWidth="1"/>
    <col min="8" max="8" width="11.42578125" style="1"/>
    <col min="9" max="9" width="3.5703125" style="1" customWidth="1"/>
    <col min="10" max="10" width="11.42578125" style="1"/>
    <col min="11" max="11" width="3.5703125" style="1" customWidth="1"/>
    <col min="12" max="12" width="11.42578125" style="1"/>
    <col min="13" max="13" width="3.5703125" style="1" customWidth="1"/>
    <col min="14" max="19" width="11.42578125" style="1"/>
    <col min="20" max="20" width="5" style="24" customWidth="1"/>
    <col min="21" max="21" width="0" style="49" hidden="1" customWidth="1"/>
    <col min="22" max="16384" width="11.42578125" style="1"/>
  </cols>
  <sheetData>
    <row r="1" spans="1:21" customFormat="1" ht="15" customHeight="1">
      <c r="A1" s="23">
        <v>0</v>
      </c>
      <c r="B1" s="23">
        <v>1</v>
      </c>
      <c r="C1" s="23">
        <v>2</v>
      </c>
      <c r="D1" s="23">
        <v>3</v>
      </c>
      <c r="E1" s="23">
        <v>4</v>
      </c>
      <c r="F1" s="23">
        <v>5</v>
      </c>
      <c r="G1" s="23">
        <v>6</v>
      </c>
      <c r="H1" s="23">
        <v>7</v>
      </c>
      <c r="I1" s="23">
        <v>8</v>
      </c>
      <c r="J1" s="23">
        <v>9</v>
      </c>
      <c r="K1" s="23">
        <v>10</v>
      </c>
      <c r="L1" s="65"/>
      <c r="S1" s="87"/>
      <c r="U1" s="92"/>
    </row>
    <row r="2" spans="1:21" customFormat="1" ht="15" customHeight="1">
      <c r="B2" s="11" t="s">
        <v>12</v>
      </c>
      <c r="C2" s="11"/>
      <c r="D2" s="11"/>
      <c r="E2" s="11"/>
      <c r="F2" s="11"/>
      <c r="G2" s="11"/>
      <c r="H2" s="180" t="s">
        <v>39</v>
      </c>
      <c r="I2" s="180"/>
      <c r="J2" s="180"/>
      <c r="K2" s="180"/>
      <c r="L2" s="180"/>
      <c r="N2" s="11" t="s">
        <v>43</v>
      </c>
      <c r="O2" s="2"/>
      <c r="P2" s="2"/>
      <c r="Q2" s="69" t="str">
        <f>"Comptes Cool'loc v.1.0."&amp;T21</f>
        <v>Comptes Cool'loc v.1.0.0</v>
      </c>
      <c r="S2" s="11" t="s">
        <v>9</v>
      </c>
      <c r="U2" s="93" t="s">
        <v>34</v>
      </c>
    </row>
    <row r="3" spans="1:21" customFormat="1" ht="9" customHeight="1">
      <c r="B3" s="1"/>
      <c r="C3" s="1"/>
      <c r="D3" s="19"/>
      <c r="E3" s="18"/>
      <c r="F3" s="1"/>
      <c r="G3" s="1"/>
      <c r="H3" s="1"/>
      <c r="J3" s="18"/>
      <c r="M3" s="101"/>
      <c r="N3" s="101"/>
      <c r="O3" s="101"/>
      <c r="P3" s="101"/>
      <c r="Q3" s="101"/>
      <c r="S3" s="1"/>
      <c r="U3" s="92"/>
    </row>
    <row r="4" spans="1:21" customFormat="1" ht="15" customHeight="1">
      <c r="B4" s="113"/>
      <c r="C4" s="115">
        <f>IF(C7=-1,-1,0)</f>
        <v>0</v>
      </c>
      <c r="D4" s="102" t="str">
        <f>IF(C7=-1,"L'intégrité du classeur est compromise, veuillez consultez la FAQ.","Pour commencer à utiliser Comptes Cool'loc... Il vous suffit de cliquer sur l'icône ci-contre !")</f>
        <v>Pour commencer à utiliser Comptes Cool'loc... Il vous suffit de cliquer sur l'icône ci-contre !</v>
      </c>
      <c r="E4" s="98"/>
      <c r="F4" s="98"/>
      <c r="G4" s="98"/>
      <c r="H4" s="98"/>
      <c r="I4" s="98"/>
      <c r="J4" s="98"/>
      <c r="K4" s="98"/>
      <c r="L4" s="98"/>
      <c r="M4" s="101"/>
      <c r="N4" s="181" t="s">
        <v>48</v>
      </c>
      <c r="O4" s="182"/>
      <c r="P4" s="182"/>
      <c r="Q4" s="183"/>
      <c r="S4" s="89" t="s">
        <v>32</v>
      </c>
      <c r="U4" s="72" t="s">
        <v>25</v>
      </c>
    </row>
    <row r="5" spans="1:21" customFormat="1" ht="15" customHeight="1">
      <c r="B5" s="113"/>
      <c r="C5" s="100" t="s">
        <v>65</v>
      </c>
      <c r="D5" s="103"/>
      <c r="E5" s="99"/>
      <c r="F5" s="99"/>
      <c r="G5" s="99"/>
      <c r="H5" s="99"/>
      <c r="I5" s="99"/>
      <c r="J5" s="99"/>
      <c r="K5" s="99"/>
      <c r="L5" s="97"/>
      <c r="M5" s="101"/>
      <c r="N5" s="184"/>
      <c r="O5" s="185"/>
      <c r="P5" s="185"/>
      <c r="Q5" s="186"/>
      <c r="S5" s="53" t="s">
        <v>10</v>
      </c>
      <c r="U5" s="72" t="s">
        <v>24</v>
      </c>
    </row>
    <row r="6" spans="1:21" customFormat="1" ht="15" customHeight="1">
      <c r="B6" s="113"/>
      <c r="C6" s="98"/>
      <c r="D6" s="106"/>
      <c r="E6" s="105"/>
      <c r="F6" s="105"/>
      <c r="G6" s="105"/>
      <c r="H6" s="105"/>
      <c r="I6" s="105"/>
      <c r="J6" s="105"/>
      <c r="K6" s="105"/>
      <c r="L6" s="105"/>
      <c r="M6" s="101"/>
      <c r="N6" s="187"/>
      <c r="O6" s="188"/>
      <c r="P6" s="188"/>
      <c r="Q6" s="189"/>
      <c r="S6" s="88"/>
      <c r="U6" s="72" t="s">
        <v>26</v>
      </c>
    </row>
    <row r="7" spans="1:21" customFormat="1" ht="15" customHeight="1">
      <c r="B7" s="104"/>
      <c r="C7" s="23" t="str">
        <f>IF(check=-1,-1,"")</f>
        <v/>
      </c>
      <c r="D7" s="106"/>
      <c r="E7" s="105"/>
      <c r="F7" s="105"/>
      <c r="G7" s="105"/>
      <c r="H7" s="105"/>
      <c r="I7" s="105"/>
      <c r="J7" s="105"/>
      <c r="K7" s="105"/>
      <c r="L7" s="151"/>
      <c r="M7" s="101"/>
      <c r="N7" s="101"/>
      <c r="O7" s="101"/>
      <c r="P7" s="101"/>
      <c r="Q7" s="101"/>
      <c r="S7" s="54" t="s">
        <v>11</v>
      </c>
      <c r="U7" s="72" t="s">
        <v>28</v>
      </c>
    </row>
    <row r="8" spans="1:21" customFormat="1" ht="15" customHeight="1">
      <c r="B8" s="11" t="s">
        <v>19</v>
      </c>
      <c r="C8" s="2"/>
      <c r="D8" s="2"/>
      <c r="E8" s="2"/>
      <c r="F8" s="2"/>
      <c r="G8" s="2"/>
      <c r="H8" s="2"/>
      <c r="I8" s="2"/>
      <c r="J8" s="2"/>
      <c r="K8" s="2"/>
      <c r="L8" s="2"/>
      <c r="M8" s="90"/>
      <c r="N8" s="11" t="s">
        <v>20</v>
      </c>
      <c r="O8" s="52"/>
      <c r="P8" s="52"/>
      <c r="Q8" s="69"/>
      <c r="S8" s="1"/>
      <c r="U8" s="72" t="s">
        <v>27</v>
      </c>
    </row>
    <row r="9" spans="1:21" customFormat="1" ht="9" customHeight="1">
      <c r="B9" s="1"/>
      <c r="C9" s="1"/>
      <c r="D9" s="1"/>
      <c r="E9" s="1"/>
      <c r="F9" s="1"/>
      <c r="G9" s="1"/>
      <c r="H9" s="1"/>
      <c r="I9" s="1"/>
      <c r="J9" s="1"/>
      <c r="K9" s="1"/>
      <c r="L9" s="1"/>
      <c r="M9" s="72"/>
      <c r="N9" s="3"/>
      <c r="P9" s="10"/>
      <c r="Q9" s="10"/>
      <c r="S9" s="1"/>
    </row>
    <row r="10" spans="1:21" customFormat="1" ht="15" customHeight="1">
      <c r="B10" s="27" t="s">
        <v>0</v>
      </c>
      <c r="C10" s="27"/>
      <c r="D10" s="27" t="s">
        <v>3</v>
      </c>
      <c r="E10" s="27"/>
      <c r="F10" s="27" t="s">
        <v>2</v>
      </c>
      <c r="G10" s="27"/>
      <c r="H10" s="27" t="s">
        <v>4</v>
      </c>
      <c r="I10" s="27"/>
      <c r="J10" s="27" t="s">
        <v>6</v>
      </c>
      <c r="K10" s="28"/>
      <c r="L10" s="27" t="s">
        <v>1</v>
      </c>
      <c r="M10" s="91"/>
      <c r="S10" s="89" t="s">
        <v>36</v>
      </c>
    </row>
    <row r="11" spans="1:21" customFormat="1" ht="15" customHeight="1">
      <c r="B11" s="14">
        <f ca="1">TODAY()</f>
        <v>39958</v>
      </c>
      <c r="C11" s="4"/>
      <c r="D11" s="15"/>
      <c r="E11" s="4"/>
      <c r="F11" s="16"/>
      <c r="G11" s="4"/>
      <c r="H11" s="15"/>
      <c r="I11" s="9" t="s">
        <v>8</v>
      </c>
      <c r="J11" s="17"/>
      <c r="K11" s="1"/>
      <c r="L11" s="17"/>
      <c r="M11" s="122" t="b">
        <f ca="1">AND(B11&lt;&gt;"",D11&lt;&gt;"",F11&lt;&gt;"",H11&lt;&gt;"",M15&gt;0)</f>
        <v>0</v>
      </c>
      <c r="O11" s="12" t="s">
        <v>5</v>
      </c>
      <c r="Q11" s="1"/>
      <c r="S11" s="55" t="s">
        <v>37</v>
      </c>
    </row>
    <row r="12" spans="1:21" customFormat="1" ht="15" customHeight="1">
      <c r="B12" s="1"/>
      <c r="C12" s="1"/>
      <c r="D12" s="1"/>
      <c r="E12" s="1"/>
      <c r="F12" s="1"/>
      <c r="G12" s="1"/>
      <c r="H12" s="26"/>
      <c r="I12" s="1"/>
      <c r="J12" s="1"/>
      <c r="K12" s="1"/>
      <c r="L12" s="1"/>
      <c r="M12" s="72"/>
      <c r="N12" s="1"/>
      <c r="O12" s="10" t="s">
        <v>41</v>
      </c>
      <c r="P12" s="1"/>
      <c r="Q12" s="1"/>
      <c r="S12" s="88"/>
    </row>
    <row r="13" spans="1:21" customFormat="1" ht="15" customHeight="1">
      <c r="B13" s="29" t="s">
        <v>47</v>
      </c>
      <c r="C13" s="1"/>
      <c r="D13" s="1"/>
      <c r="E13" s="1"/>
      <c r="F13" s="1"/>
      <c r="G13" s="1"/>
      <c r="H13" s="1"/>
      <c r="I13" s="1"/>
      <c r="J13" s="1"/>
      <c r="K13" s="1"/>
      <c r="L13" s="20"/>
      <c r="M13" s="71"/>
      <c r="N13" s="1"/>
      <c r="P13" s="1"/>
      <c r="Q13" s="1"/>
      <c r="S13" s="56" t="s">
        <v>38</v>
      </c>
    </row>
    <row r="14" spans="1:21" customFormat="1" ht="15" customHeight="1">
      <c r="B14" s="149"/>
      <c r="C14" s="9" t="s">
        <v>8</v>
      </c>
      <c r="D14" s="149"/>
      <c r="E14" s="9" t="s">
        <v>8</v>
      </c>
      <c r="F14" s="149"/>
      <c r="G14" s="9" t="s">
        <v>8</v>
      </c>
      <c r="H14" s="149"/>
      <c r="I14" s="9" t="s">
        <v>8</v>
      </c>
      <c r="J14" s="149"/>
      <c r="K14" s="9" t="s">
        <v>8</v>
      </c>
      <c r="L14" s="149"/>
      <c r="M14" s="71"/>
      <c r="N14" s="5"/>
      <c r="O14" s="12" t="s">
        <v>17</v>
      </c>
      <c r="P14" s="1"/>
      <c r="Q14" s="51">
        <f>MAX(Dépenses[Colonne14])</f>
        <v>0</v>
      </c>
      <c r="R14" s="122" t="str">
        <f>IFERROR(VLOOKUP(Q14,Dépenses[[Colonne14]:[Colonne15]],2,FALSE),"na")</f>
        <v>na</v>
      </c>
      <c r="S14" s="1"/>
    </row>
    <row r="15" spans="1:21" customFormat="1" ht="15" customHeight="1">
      <c r="A15" s="152"/>
      <c r="B15" s="122"/>
      <c r="C15" s="122"/>
      <c r="D15" s="122"/>
      <c r="E15" s="122"/>
      <c r="F15" s="122"/>
      <c r="G15" s="122"/>
      <c r="H15" s="122"/>
      <c r="I15" s="122"/>
      <c r="J15" s="122"/>
      <c r="K15" s="122"/>
      <c r="L15" s="122"/>
      <c r="M15" s="122">
        <f>SUM(B15:L15)</f>
        <v>0</v>
      </c>
      <c r="O15" s="10" t="s">
        <v>40</v>
      </c>
      <c r="S15" s="89" t="s">
        <v>33</v>
      </c>
    </row>
    <row r="16" spans="1:21" customFormat="1" ht="15" customHeight="1">
      <c r="B16" s="29" t="s">
        <v>33</v>
      </c>
      <c r="C16" s="66"/>
      <c r="D16" s="66"/>
      <c r="E16" s="67"/>
      <c r="F16" s="66"/>
      <c r="G16" s="67"/>
      <c r="H16" s="66"/>
      <c r="I16" s="67"/>
      <c r="J16" s="66"/>
      <c r="K16" s="66"/>
      <c r="L16" s="66"/>
      <c r="M16" s="66"/>
      <c r="N16" s="3"/>
      <c r="O16" s="57"/>
      <c r="P16" s="68"/>
      <c r="Q16" s="68"/>
      <c r="S16" s="55" t="s">
        <v>30</v>
      </c>
    </row>
    <row r="17" spans="1:22" customFormat="1" ht="15" customHeight="1">
      <c r="B17" s="86">
        <f>N26</f>
        <v>0</v>
      </c>
      <c r="C17" s="85" t="s">
        <v>8</v>
      </c>
      <c r="D17" s="108">
        <f>O26</f>
        <v>0</v>
      </c>
      <c r="E17" s="85" t="s">
        <v>8</v>
      </c>
      <c r="F17" s="86">
        <f>P26</f>
        <v>0</v>
      </c>
      <c r="G17" s="85" t="s">
        <v>8</v>
      </c>
      <c r="H17" s="86">
        <f>Q26</f>
        <v>0</v>
      </c>
      <c r="I17" s="85" t="s">
        <v>8</v>
      </c>
      <c r="J17" s="86">
        <f>R26</f>
        <v>0</v>
      </c>
      <c r="K17" s="85" t="s">
        <v>8</v>
      </c>
      <c r="L17" s="86">
        <f>S26</f>
        <v>0</v>
      </c>
      <c r="M17" s="73"/>
      <c r="N17" s="3"/>
      <c r="O17" s="57" t="s">
        <v>42</v>
      </c>
      <c r="P17" s="68"/>
      <c r="Q17" s="68"/>
      <c r="S17" s="1"/>
    </row>
    <row r="18" spans="1:22" customFormat="1" ht="15" customHeight="1">
      <c r="O18" s="58" t="s">
        <v>21</v>
      </c>
      <c r="P18" s="68"/>
      <c r="S18" s="107" t="s">
        <v>31</v>
      </c>
    </row>
    <row r="19" spans="1:22" customFormat="1" ht="15" customHeight="1">
      <c r="A19" t="s">
        <v>35</v>
      </c>
      <c r="J19" s="150"/>
      <c r="K19" s="150"/>
      <c r="L19" s="150"/>
      <c r="O19" s="58"/>
    </row>
    <row r="20" spans="1:22" ht="15" customHeight="1">
      <c r="A20" s="63"/>
      <c r="B20" s="11" t="s">
        <v>29</v>
      </c>
      <c r="C20" s="2"/>
      <c r="D20" s="2"/>
      <c r="E20" s="2"/>
      <c r="F20" s="2"/>
      <c r="G20" s="2"/>
      <c r="H20" s="52"/>
      <c r="I20" s="52"/>
      <c r="J20" s="52"/>
      <c r="K20" s="52"/>
      <c r="L20" s="52"/>
      <c r="M20" s="13"/>
      <c r="N20" s="13"/>
      <c r="O20" s="13"/>
      <c r="P20" s="13"/>
      <c r="Q20" s="13"/>
      <c r="R20" s="13"/>
      <c r="S20" s="13"/>
      <c r="T20" s="25"/>
      <c r="U20" s="50"/>
    </row>
    <row r="21" spans="1:22" s="23" customFormat="1" ht="9" customHeight="1">
      <c r="A21" s="63"/>
      <c r="B21" s="23" t="s">
        <v>23</v>
      </c>
      <c r="M21" s="22"/>
      <c r="N21" s="21"/>
      <c r="O21" s="22"/>
      <c r="P21" s="22"/>
      <c r="Q21" s="22"/>
      <c r="R21" s="22"/>
      <c r="S21" s="64"/>
      <c r="T21" s="131">
        <f>MAX(Dépenses[Colonne14])</f>
        <v>0</v>
      </c>
      <c r="U21" s="84">
        <f>COUNT(Dépenses[Colonne15])-1</f>
        <v>0</v>
      </c>
    </row>
    <row r="22" spans="1:22" s="31" customFormat="1" ht="15" customHeight="1" thickBot="1">
      <c r="A22" s="63"/>
      <c r="B22" s="43" t="s">
        <v>0</v>
      </c>
      <c r="C22" s="43"/>
      <c r="D22" s="43" t="s">
        <v>3</v>
      </c>
      <c r="E22" s="43"/>
      <c r="F22" s="43" t="s">
        <v>2</v>
      </c>
      <c r="G22" s="43"/>
      <c r="H22" s="43" t="s">
        <v>4</v>
      </c>
      <c r="I22" s="43"/>
      <c r="J22" s="44" t="s">
        <v>7</v>
      </c>
      <c r="K22" s="44"/>
      <c r="L22" s="44" t="s">
        <v>1</v>
      </c>
      <c r="M22" s="44"/>
      <c r="N22" s="44"/>
      <c r="O22" s="44"/>
      <c r="P22" s="44"/>
      <c r="Q22" s="44"/>
      <c r="R22" s="44"/>
      <c r="S22" s="44"/>
      <c r="T22" s="44" t="s">
        <v>16</v>
      </c>
      <c r="U22" s="44" t="s">
        <v>18</v>
      </c>
    </row>
    <row r="23" spans="1:22" ht="15" customHeight="1">
      <c r="B23" s="81"/>
      <c r="C23" s="82"/>
      <c r="D23" s="82"/>
      <c r="E23" s="82"/>
      <c r="F23" s="83"/>
      <c r="G23" s="45"/>
      <c r="H23" s="46"/>
      <c r="I23" s="45"/>
      <c r="J23" s="45"/>
      <c r="K23" s="45"/>
      <c r="L23" s="47"/>
      <c r="M23" s="76"/>
      <c r="N23" s="48"/>
      <c r="O23" s="80"/>
      <c r="P23" s="48"/>
      <c r="Q23" s="48"/>
      <c r="R23" s="48"/>
      <c r="S23" s="48"/>
      <c r="T23" s="77"/>
      <c r="U23" s="94">
        <f>ROW(Dépenses[[#This Row],[Colonne15]])</f>
        <v>23</v>
      </c>
      <c r="V23" s="95"/>
    </row>
    <row r="24" spans="1:22" ht="15" customHeight="1">
      <c r="B24" s="172">
        <f>SUBTOTAL(104,[Date])</f>
        <v>0</v>
      </c>
      <c r="C24" s="173"/>
      <c r="D24" s="173"/>
      <c r="E24" s="173"/>
      <c r="F24" s="174">
        <f>SUBTOTAL(109,[Montant])</f>
        <v>0</v>
      </c>
      <c r="G24" s="173"/>
      <c r="H24" s="173"/>
      <c r="I24" s="173"/>
      <c r="J24" s="173"/>
      <c r="K24" s="173"/>
      <c r="L24" s="175"/>
      <c r="M24" s="176" t="s">
        <v>15</v>
      </c>
      <c r="N24" s="177">
        <f>SUBTOTAL(109,[Colonne8])</f>
        <v>0</v>
      </c>
      <c r="O24" s="177">
        <f>SUBTOTAL(109,[Colonne9])</f>
        <v>0</v>
      </c>
      <c r="P24" s="177">
        <f>SUBTOTAL(109,[Colonne10])</f>
        <v>0</v>
      </c>
      <c r="Q24" s="177">
        <f>SUBTOTAL(109,[Colonne11])</f>
        <v>0</v>
      </c>
      <c r="R24" s="177">
        <f>SUBTOTAL(109,[Colonne12])</f>
        <v>0</v>
      </c>
      <c r="S24" s="177">
        <f>SUBTOTAL(109,[Colonne13])</f>
        <v>0</v>
      </c>
      <c r="T24" s="79"/>
      <c r="U24" s="178"/>
      <c r="V24" s="95"/>
    </row>
    <row r="25" spans="1:22" ht="15" customHeight="1">
      <c r="B25" s="32"/>
      <c r="D25" s="31"/>
      <c r="E25" s="31"/>
      <c r="F25" s="33"/>
      <c r="G25" s="31"/>
      <c r="H25" s="31"/>
      <c r="K25" s="31"/>
      <c r="M25" s="30" t="s">
        <v>14</v>
      </c>
      <c r="N25" s="35">
        <f>SUMIF(Dépenses[Payeur],N22,Dépenses[Montant])</f>
        <v>0</v>
      </c>
      <c r="O25" s="36">
        <f>SUMIF(Dépenses[Payeur],O22,Dépenses[Montant])</f>
        <v>0</v>
      </c>
      <c r="P25" s="36">
        <f>SUMIF(Dépenses[Payeur],P22,Dépenses[Montant])</f>
        <v>0</v>
      </c>
      <c r="Q25" s="36">
        <f>SUMIF(Dépenses[Payeur],Q22,Dépenses[Montant])</f>
        <v>0</v>
      </c>
      <c r="R25" s="36">
        <f>SUMIF(Dépenses[Payeur],R22,Dépenses[Montant])</f>
        <v>0</v>
      </c>
      <c r="S25" s="59">
        <f>SUMIF(Dépenses[Payeur],S22,Dépenses[Montant])</f>
        <v>0</v>
      </c>
      <c r="T25" s="78">
        <f>IF(SUM(Dépenses[[#Totals],[Colonne8]:[Colonne13]])=SUM(N25:S25),1,-1)</f>
        <v>1</v>
      </c>
      <c r="V25" s="95"/>
    </row>
    <row r="26" spans="1:22" ht="15" customHeight="1">
      <c r="I26" s="75">
        <v>3</v>
      </c>
      <c r="J26" s="70" t="s">
        <v>22</v>
      </c>
      <c r="M26" s="37" t="s">
        <v>13</v>
      </c>
      <c r="N26" s="61">
        <f>N25-Dépenses[[#Totals],[Colonne8]]</f>
        <v>0</v>
      </c>
      <c r="O26" s="61">
        <f>O25-Dépenses[[#Totals],[Colonne9]]</f>
        <v>0</v>
      </c>
      <c r="P26" s="61">
        <f>P25-Dépenses[[#Totals],[Colonne10]]</f>
        <v>0</v>
      </c>
      <c r="Q26" s="61">
        <f>Q25-Dépenses[[#Totals],[Colonne11]]</f>
        <v>0</v>
      </c>
      <c r="R26" s="61">
        <f>R25-Dépenses[[#Totals],[Colonne12]]</f>
        <v>0</v>
      </c>
      <c r="S26" s="62">
        <f>S25-Dépenses[[#Totals],[Colonne13]]</f>
        <v>0</v>
      </c>
      <c r="T26" s="74"/>
    </row>
    <row r="27" spans="1:22" ht="15" customHeight="1">
      <c r="L27" s="34"/>
      <c r="M27" s="34"/>
      <c r="N27" s="38"/>
      <c r="O27" s="38"/>
      <c r="P27" s="38"/>
      <c r="Q27" s="38"/>
      <c r="R27" s="38"/>
      <c r="S27" s="38"/>
      <c r="T27" s="39"/>
    </row>
    <row r="28" spans="1:22" ht="15" customHeight="1">
      <c r="C28" s="95"/>
      <c r="E28" s="95"/>
      <c r="F28" s="95"/>
      <c r="G28" s="95"/>
      <c r="H28" s="95"/>
      <c r="I28" s="95"/>
      <c r="J28" s="95"/>
      <c r="K28" s="95"/>
      <c r="L28" s="95"/>
      <c r="M28" s="34"/>
      <c r="N28" s="38"/>
      <c r="O28" s="38"/>
      <c r="P28" s="38"/>
      <c r="Q28" s="38"/>
      <c r="R28" s="38"/>
      <c r="S28" s="38"/>
      <c r="T28" s="39"/>
    </row>
    <row r="29" spans="1:22" ht="15" customHeight="1">
      <c r="C29" s="109"/>
      <c r="D29" s="109"/>
      <c r="E29" s="109"/>
      <c r="F29" s="111"/>
      <c r="G29" s="109"/>
      <c r="H29" s="109"/>
      <c r="I29" s="109"/>
      <c r="J29" s="109"/>
      <c r="K29" s="109"/>
      <c r="L29" s="96"/>
      <c r="M29" s="96"/>
      <c r="N29" s="136"/>
      <c r="O29" s="136"/>
      <c r="P29" s="136"/>
      <c r="Q29" s="136"/>
      <c r="R29" s="136"/>
      <c r="S29" s="179"/>
      <c r="T29" s="140"/>
      <c r="U29" s="141"/>
    </row>
    <row r="30" spans="1:22" ht="15" customHeight="1">
      <c r="C30" s="109"/>
      <c r="D30" s="109"/>
      <c r="E30" s="109"/>
      <c r="F30" s="112"/>
      <c r="G30" s="95"/>
      <c r="H30" s="95"/>
      <c r="I30" s="95"/>
      <c r="J30" s="145"/>
      <c r="K30" s="95"/>
      <c r="L30" s="96"/>
      <c r="M30" s="96"/>
      <c r="N30" s="95"/>
      <c r="O30" s="136"/>
      <c r="P30" s="136"/>
      <c r="Q30" s="136"/>
      <c r="R30" s="136"/>
      <c r="S30" s="179"/>
      <c r="T30" s="140"/>
      <c r="U30" s="141"/>
    </row>
    <row r="31" spans="1:22" ht="15" customHeight="1">
      <c r="B31" s="32"/>
      <c r="C31" s="109"/>
      <c r="D31" s="109"/>
      <c r="E31" s="109"/>
      <c r="F31" s="95"/>
      <c r="G31" s="95"/>
      <c r="H31" s="109"/>
      <c r="I31" s="95"/>
      <c r="J31" s="145"/>
      <c r="K31" s="95"/>
      <c r="L31" s="96"/>
      <c r="M31" s="96"/>
      <c r="N31" s="95"/>
      <c r="O31" s="136"/>
      <c r="P31" s="136"/>
      <c r="Q31" s="136"/>
      <c r="R31" s="136"/>
      <c r="S31" s="179"/>
      <c r="T31" s="140"/>
      <c r="U31" s="141"/>
    </row>
    <row r="32" spans="1:22" ht="15" customHeight="1">
      <c r="B32" s="32"/>
      <c r="C32" s="109"/>
      <c r="D32" s="109"/>
      <c r="E32" s="109"/>
      <c r="F32" s="95"/>
      <c r="G32" s="95"/>
      <c r="H32" s="95"/>
      <c r="I32" s="95"/>
      <c r="J32" s="145"/>
      <c r="K32" s="95"/>
      <c r="L32" s="96"/>
      <c r="M32" s="96"/>
      <c r="N32" s="95"/>
      <c r="O32" s="136"/>
      <c r="P32" s="136"/>
      <c r="Q32" s="136"/>
      <c r="R32" s="136"/>
      <c r="S32" s="137"/>
      <c r="T32" s="140"/>
      <c r="U32" s="141"/>
    </row>
    <row r="33" spans="2:21" ht="15" customHeight="1">
      <c r="B33" s="32"/>
      <c r="C33" s="109"/>
      <c r="D33" s="109"/>
      <c r="E33" s="109"/>
      <c r="F33" s="95"/>
      <c r="G33" s="95"/>
      <c r="H33" s="95"/>
      <c r="I33" s="95"/>
      <c r="J33" s="145"/>
      <c r="K33" s="95"/>
      <c r="L33" s="110"/>
      <c r="M33" s="96"/>
      <c r="N33" s="95"/>
      <c r="O33" s="136"/>
      <c r="P33" s="136"/>
      <c r="Q33" s="136"/>
      <c r="R33" s="136"/>
      <c r="S33" s="95"/>
      <c r="T33" s="140"/>
      <c r="U33" s="141"/>
    </row>
    <row r="34" spans="2:21" ht="15" customHeight="1">
      <c r="B34" s="32"/>
      <c r="C34" s="109"/>
      <c r="D34" s="109"/>
      <c r="E34" s="109"/>
      <c r="F34" s="95"/>
      <c r="G34" s="95"/>
      <c r="H34" s="95"/>
      <c r="I34" s="95"/>
      <c r="J34" s="95"/>
      <c r="K34" s="95"/>
      <c r="L34" s="96"/>
      <c r="M34" s="96"/>
      <c r="N34" s="95"/>
      <c r="O34" s="136"/>
      <c r="P34" s="136"/>
      <c r="Q34" s="136"/>
      <c r="R34" s="136"/>
      <c r="S34" s="95"/>
      <c r="T34" s="140"/>
      <c r="U34" s="141"/>
    </row>
    <row r="35" spans="2:21" ht="15" customHeight="1">
      <c r="B35" s="32"/>
      <c r="C35" s="109"/>
      <c r="D35" s="138"/>
      <c r="E35" s="109"/>
      <c r="F35" s="95"/>
      <c r="G35" s="95"/>
      <c r="H35" s="95"/>
      <c r="I35" s="95"/>
      <c r="J35" s="146"/>
      <c r="K35" s="95"/>
      <c r="L35" s="96"/>
      <c r="M35" s="96"/>
      <c r="N35" s="95"/>
      <c r="O35" s="136"/>
      <c r="P35" s="136"/>
      <c r="R35" s="136"/>
      <c r="S35" s="179"/>
      <c r="T35" s="140"/>
      <c r="U35" s="141"/>
    </row>
    <row r="36" spans="2:21" ht="15" customHeight="1">
      <c r="B36" s="32"/>
      <c r="C36" s="109"/>
      <c r="D36" s="148"/>
      <c r="E36" s="109"/>
      <c r="F36" s="95"/>
      <c r="G36" s="95"/>
      <c r="H36" s="95"/>
      <c r="I36" s="95"/>
      <c r="J36" s="147"/>
      <c r="K36" s="95"/>
      <c r="L36" s="96"/>
      <c r="M36" s="96"/>
      <c r="N36" s="95"/>
      <c r="O36" s="136"/>
      <c r="P36" s="136"/>
      <c r="Q36" s="136"/>
      <c r="R36" s="138"/>
      <c r="S36" s="179"/>
      <c r="T36" s="140"/>
      <c r="U36" s="141"/>
    </row>
    <row r="37" spans="2:21" ht="15" customHeight="1">
      <c r="B37" s="40"/>
      <c r="C37" s="142"/>
      <c r="D37" s="142"/>
      <c r="E37" s="142"/>
      <c r="F37" s="95"/>
      <c r="G37" s="95"/>
      <c r="H37" s="95"/>
      <c r="I37" s="95"/>
      <c r="J37" s="147"/>
      <c r="K37" s="95"/>
      <c r="L37" s="96"/>
      <c r="M37" s="96"/>
      <c r="N37" s="95"/>
      <c r="O37" s="139"/>
      <c r="P37" s="139"/>
      <c r="Q37" s="139"/>
      <c r="R37" s="139"/>
      <c r="S37" s="179"/>
      <c r="T37" s="143"/>
      <c r="U37" s="141"/>
    </row>
    <row r="38" spans="2:21" ht="15" customHeight="1">
      <c r="B38" s="32"/>
      <c r="D38" s="109"/>
      <c r="E38" s="109"/>
      <c r="F38" s="111"/>
      <c r="G38" s="109"/>
      <c r="H38" s="114"/>
      <c r="I38" s="109"/>
      <c r="J38" s="109"/>
      <c r="K38" s="109"/>
      <c r="L38" s="96"/>
      <c r="M38" s="96"/>
      <c r="N38" s="95"/>
      <c r="O38" s="109"/>
      <c r="P38" s="109"/>
      <c r="Q38" s="109"/>
      <c r="R38" s="109"/>
      <c r="S38" s="137"/>
      <c r="T38" s="144"/>
      <c r="U38" s="141"/>
    </row>
    <row r="39" spans="2:21" ht="15" customHeight="1">
      <c r="B39" s="32"/>
      <c r="C39" s="31"/>
      <c r="D39" s="31"/>
      <c r="E39" s="31"/>
      <c r="F39" s="33"/>
      <c r="G39" s="31"/>
      <c r="I39" s="31"/>
      <c r="J39" s="109"/>
      <c r="K39" s="31"/>
      <c r="L39" s="96"/>
      <c r="M39" s="96"/>
      <c r="N39" s="95"/>
      <c r="O39" s="31"/>
      <c r="P39" s="31"/>
      <c r="Q39" s="109"/>
      <c r="R39" s="109"/>
      <c r="S39" s="95"/>
      <c r="T39" s="41"/>
    </row>
    <row r="40" spans="2:21" ht="15" customHeight="1">
      <c r="B40" s="31"/>
      <c r="C40" s="31"/>
      <c r="D40" s="31"/>
      <c r="E40" s="31"/>
      <c r="G40" s="31"/>
      <c r="I40" s="31"/>
      <c r="J40" s="31"/>
      <c r="K40" s="31"/>
      <c r="L40" s="96"/>
      <c r="M40" s="96"/>
      <c r="N40" s="95"/>
      <c r="O40" s="31"/>
      <c r="P40" s="31"/>
      <c r="Q40" s="31"/>
      <c r="R40" s="31"/>
      <c r="S40" s="31"/>
      <c r="T40" s="41"/>
    </row>
    <row r="41" spans="2:21" ht="15" customHeight="1">
      <c r="B41" s="32"/>
      <c r="C41" s="31"/>
      <c r="D41" s="31"/>
      <c r="E41" s="31"/>
      <c r="F41" s="42"/>
      <c r="G41" s="31"/>
      <c r="H41" s="31"/>
      <c r="I41" s="31"/>
      <c r="J41" s="31"/>
      <c r="K41" s="31"/>
      <c r="L41" s="31"/>
      <c r="M41" s="31"/>
      <c r="N41" s="31"/>
      <c r="O41" s="31"/>
      <c r="P41" s="31"/>
      <c r="Q41" s="31"/>
      <c r="R41" s="31"/>
      <c r="S41" s="31"/>
      <c r="T41" s="41"/>
    </row>
    <row r="42" spans="2:21" ht="15" customHeight="1">
      <c r="B42" s="32"/>
      <c r="C42" s="31"/>
      <c r="D42" s="31"/>
      <c r="E42" s="31"/>
      <c r="F42" s="42"/>
      <c r="G42" s="31"/>
      <c r="H42" s="31"/>
      <c r="I42" s="31"/>
      <c r="J42" s="31"/>
      <c r="K42" s="31"/>
      <c r="L42" s="31"/>
      <c r="M42" s="31"/>
      <c r="N42" s="31"/>
      <c r="O42" s="31"/>
      <c r="P42" s="31"/>
      <c r="Q42" s="31"/>
      <c r="R42" s="31"/>
      <c r="S42" s="31"/>
      <c r="T42" s="41"/>
    </row>
    <row r="43" spans="2:21" ht="15" customHeight="1">
      <c r="B43" s="32"/>
      <c r="C43" s="31"/>
      <c r="D43" s="31"/>
      <c r="E43" s="31"/>
      <c r="F43" s="42"/>
      <c r="G43" s="31"/>
      <c r="H43" s="31"/>
      <c r="I43" s="31"/>
      <c r="J43" s="31"/>
      <c r="K43" s="31"/>
      <c r="L43" s="31"/>
      <c r="M43" s="31"/>
      <c r="N43" s="31"/>
      <c r="O43" s="31"/>
      <c r="P43" s="31"/>
      <c r="Q43" s="31"/>
      <c r="R43" s="31"/>
      <c r="S43" s="31"/>
      <c r="T43" s="41"/>
    </row>
    <row r="44" spans="2:21" ht="15" customHeight="1">
      <c r="B44" s="32"/>
      <c r="C44" s="31"/>
      <c r="D44" s="31"/>
      <c r="E44" s="31"/>
      <c r="F44" s="42"/>
      <c r="G44" s="31"/>
      <c r="H44" s="31"/>
      <c r="I44" s="31"/>
      <c r="J44" s="31"/>
      <c r="K44" s="31"/>
      <c r="L44" s="31"/>
      <c r="M44" s="31"/>
      <c r="N44" s="31"/>
      <c r="O44" s="31"/>
      <c r="P44" s="31"/>
      <c r="Q44" s="31"/>
      <c r="R44" s="31"/>
      <c r="S44" s="31"/>
      <c r="T44" s="41"/>
    </row>
    <row r="45" spans="2:21" ht="15" customHeight="1">
      <c r="B45" s="32"/>
      <c r="C45" s="31"/>
      <c r="D45" s="31"/>
      <c r="E45" s="31"/>
      <c r="F45" s="42"/>
      <c r="G45" s="31"/>
      <c r="H45" s="31"/>
      <c r="I45" s="31"/>
      <c r="J45" s="31"/>
      <c r="K45" s="31"/>
      <c r="L45" s="31"/>
      <c r="M45" s="31"/>
      <c r="N45" s="31"/>
      <c r="O45" s="31"/>
      <c r="P45" s="31"/>
      <c r="Q45" s="31"/>
      <c r="R45" s="31"/>
      <c r="S45" s="31"/>
      <c r="T45" s="41"/>
    </row>
    <row r="46" spans="2:21" ht="15" customHeight="1">
      <c r="B46" s="32"/>
      <c r="C46" s="31"/>
      <c r="D46" s="31"/>
      <c r="E46" s="31"/>
      <c r="F46" s="42"/>
      <c r="G46" s="31"/>
      <c r="H46" s="31"/>
      <c r="I46" s="31"/>
      <c r="J46" s="31"/>
      <c r="K46" s="31"/>
      <c r="L46" s="31"/>
      <c r="M46" s="31"/>
      <c r="N46" s="31"/>
      <c r="O46" s="31"/>
      <c r="P46" s="31"/>
      <c r="Q46" s="31"/>
      <c r="R46" s="31"/>
      <c r="S46" s="31"/>
      <c r="T46" s="41"/>
    </row>
    <row r="47" spans="2:21" ht="15" customHeight="1">
      <c r="B47" s="32"/>
      <c r="C47" s="31"/>
      <c r="D47" s="31"/>
      <c r="E47" s="31"/>
      <c r="F47" s="42"/>
      <c r="G47" s="31"/>
      <c r="H47" s="31"/>
      <c r="I47" s="31"/>
      <c r="J47" s="31"/>
      <c r="K47" s="31"/>
      <c r="L47" s="31"/>
      <c r="M47" s="31"/>
      <c r="N47" s="31"/>
      <c r="O47" s="31"/>
      <c r="P47" s="31"/>
      <c r="Q47" s="31"/>
      <c r="R47" s="31"/>
      <c r="S47" s="31"/>
      <c r="T47" s="41"/>
    </row>
    <row r="48" spans="2:21" ht="15" customHeight="1">
      <c r="B48" s="32"/>
      <c r="C48" s="31"/>
      <c r="D48" s="31"/>
      <c r="E48" s="31"/>
      <c r="F48" s="42"/>
      <c r="G48" s="31"/>
      <c r="H48" s="31"/>
      <c r="I48" s="31"/>
      <c r="J48" s="31"/>
      <c r="K48" s="31"/>
      <c r="L48" s="31"/>
      <c r="M48" s="31"/>
      <c r="N48" s="31"/>
      <c r="O48" s="31"/>
      <c r="P48" s="31"/>
      <c r="Q48" s="31"/>
      <c r="R48" s="31"/>
      <c r="S48" s="31"/>
      <c r="T48" s="41"/>
    </row>
    <row r="49" spans="2:20" ht="15" customHeight="1">
      <c r="B49" s="32"/>
      <c r="C49" s="31"/>
      <c r="D49" s="31"/>
      <c r="E49" s="31"/>
      <c r="F49" s="42"/>
      <c r="G49" s="31"/>
      <c r="H49" s="31"/>
      <c r="I49" s="31"/>
      <c r="J49" s="31"/>
      <c r="K49" s="31"/>
      <c r="L49" s="31"/>
      <c r="M49" s="31"/>
      <c r="N49" s="31"/>
      <c r="O49" s="31"/>
      <c r="P49" s="31"/>
      <c r="Q49" s="31"/>
      <c r="R49" s="31"/>
      <c r="S49" s="31"/>
      <c r="T49" s="41"/>
    </row>
    <row r="50" spans="2:20" ht="15" customHeight="1">
      <c r="B50" s="7"/>
      <c r="F50" s="6"/>
    </row>
    <row r="51" spans="2:20" ht="15" customHeight="1">
      <c r="B51" s="7"/>
      <c r="F51" s="6"/>
    </row>
    <row r="52" spans="2:20" ht="15" customHeight="1">
      <c r="B52" s="7"/>
      <c r="F52" s="6"/>
    </row>
    <row r="53" spans="2:20" ht="15" customHeight="1">
      <c r="B53" s="8"/>
    </row>
    <row r="54" spans="2:20" ht="15" customHeight="1">
      <c r="B54" s="8"/>
    </row>
    <row r="55" spans="2:20" ht="15" customHeight="1">
      <c r="B55" s="8"/>
    </row>
  </sheetData>
  <sheetProtection sheet="1" objects="1" scenarios="1" selectLockedCells="1"/>
  <dataConsolidate/>
  <mergeCells count="4">
    <mergeCell ref="S29:S31"/>
    <mergeCell ref="S35:S37"/>
    <mergeCell ref="H2:L2"/>
    <mergeCell ref="N4:Q6"/>
  </mergeCells>
  <conditionalFormatting sqref="T25">
    <cfRule type="iconSet" priority="26">
      <iconSet iconSet="3Symbols" showValue="0">
        <cfvo type="percent" val="0"/>
        <cfvo type="num" val="-1" gte="0"/>
        <cfvo type="num" val="1"/>
      </iconSet>
    </cfRule>
  </conditionalFormatting>
  <conditionalFormatting sqref="I26">
    <cfRule type="iconSet" priority="25">
      <iconSet iconSet="5ArrowsGray" showValue="0">
        <cfvo type="percent" val="0"/>
        <cfvo type="num" val="0"/>
        <cfvo type="num" val="1"/>
        <cfvo type="num" val="2"/>
        <cfvo type="num" val="3"/>
      </iconSet>
    </cfRule>
  </conditionalFormatting>
  <conditionalFormatting sqref="C5">
    <cfRule type="iconSet" priority="8">
      <iconSet iconSet="3Symbols" showValue="0">
        <cfvo type="percent" val="0"/>
        <cfvo type="num" val="-1" gte="0"/>
        <cfvo type="num" val="1"/>
      </iconSet>
    </cfRule>
  </conditionalFormatting>
  <conditionalFormatting sqref="C4">
    <cfRule type="iconSet" priority="6">
      <iconSet iconSet="3TrafficLights2" showValue="0">
        <cfvo type="percent" val="0"/>
        <cfvo type="num" val="-1" gte="0"/>
        <cfvo type="num" val="1"/>
      </iconSet>
    </cfRule>
  </conditionalFormatting>
  <conditionalFormatting sqref="B17 D17 F17 H17 J17 L17">
    <cfRule type="cellIs" dxfId="66" priority="1" stopIfTrue="1" operator="equal">
      <formula>0</formula>
    </cfRule>
    <cfRule type="iconSet" priority="2">
      <iconSet iconSet="4Rating">
        <cfvo type="percent" val="0"/>
        <cfvo type="percent" val="25" gte="0"/>
        <cfvo type="percent" val="50"/>
        <cfvo type="percent" val="75"/>
      </iconSet>
    </cfRule>
    <cfRule type="aboveAverage" dxfId="65" priority="3"/>
    <cfRule type="aboveAverage" dxfId="64" priority="5" aboveAverage="0"/>
  </conditionalFormatting>
  <conditionalFormatting sqref="L17 J17 H17 F17 D17 B17">
    <cfRule type="top10" dxfId="63" priority="4" bottom="1" rank="1"/>
  </conditionalFormatting>
  <dataValidations count="11">
    <dataValidation type="decimal" operator="notEqual" showErrorMessage="1" errorTitle="Valeur non valide" error="Veuillez renseigner le montant de la dépense effectuée_x000a__x000a_Exemples : &quot;14,5&quot; ou &quot;=25+37,25+14&quot; (sans les guillemets)" sqref="F11">
      <formula1>0</formula1>
    </dataValidation>
    <dataValidation type="list" allowBlank="1" sqref="J11">
      <formula1>$U$4:$U$8</formula1>
    </dataValidation>
    <dataValidation type="list" showInputMessage="1" showErrorMessage="1" errorTitle="Cette personne n'existe pas !" error="Vous ne pouvez sélectionner comme payeur que quelqu'un que vous avez préalablement renseigné dans la ligne des bénéficiaires ci-dessous._x000a__x000a_Pour plus de précisions, consultez la FAQ dans l'onglet dédié." sqref="H11">
      <formula1>$N$22:$S$22</formula1>
    </dataValidation>
    <dataValidation allowBlank="1" showErrorMessage="1" sqref="L5 C5"/>
    <dataValidation type="list" showDropDown="1" showInputMessage="1" showErrorMessage="1" errorTitle="Attention !" error="Il ne faut pas changer les noms directement de cette manière ;)_x000a__x000a_Pour ajouter un collocataire, veuillez cliquer sur le bouton 'Les collocs'  dans 'Informations', en haut à gauche du classeur." sqref="L14">
      <formula1>$S$22</formula1>
    </dataValidation>
    <dataValidation type="list" showDropDown="1" showInputMessage="1" showErrorMessage="1" errorTitle="Attention !" error="Il ne faut pas changer les noms directement de cette manière ;)_x000a__x000a_Pour ajouter un collocataire, veuillez cliquer sur le bouton 'Les collocs'  dans 'Informations', en haut à gauche du classeur." promptTitle="a" sqref="B14">
      <formula1>$N$22</formula1>
    </dataValidation>
    <dataValidation type="list" showDropDown="1" showInputMessage="1" showErrorMessage="1" errorTitle="Attention !" error="Il ne faut pas changer les noms directement de cette manière ;)_x000a__x000a_Pour ajouter un collocataire, veuillez cliquer sur le bouton 'Les collocs'  dans 'Informations', en haut à gauche du classeur." sqref="D14">
      <formula1>$O$22</formula1>
    </dataValidation>
    <dataValidation type="list" showDropDown="1" showInputMessage="1" showErrorMessage="1" errorTitle="Attention !" error="Il ne faut pas changer les noms directement de cette manière ;)_x000a__x000a_Pour ajouter un collocataire, veuillez cliquer sur le bouton 'Les collocs'  dans 'Informations', en haut à gauche du classeur." sqref="F14">
      <formula1>$P$22</formula1>
    </dataValidation>
    <dataValidation type="list" showDropDown="1" showInputMessage="1" showErrorMessage="1" errorTitle="Attention !" error="Il ne faut pas changer les noms directement de cette manière ;)_x000a__x000a_Pour ajouter un collocataire, veuillez cliquer sur le bouton 'Les collocs'  dans 'Informations', en haut à gauche du classeur." sqref="H14">
      <formula1>$Q$22</formula1>
    </dataValidation>
    <dataValidation type="list" showDropDown="1" showInputMessage="1" showErrorMessage="1" errorTitle="Attention !" error="Il ne faut pas changer les noms directement de cette manière ;)_x000a__x000a_Pour ajouter un collocataire, veuillez cliquer sur le bouton 'Les collocs'  dans 'Informations', en haut à gauche du classeur." sqref="J14">
      <formula1>$R$22</formula1>
    </dataValidation>
    <dataValidation type="whole" errorStyle="information" allowBlank="1" showErrorMessage="1" errorTitle="ID non valide" error="Pour supprimer une dépense, entrez l'ID correspondant (col. T)" sqref="Q14">
      <formula1>MIN(T:T)</formula1>
      <formula2>MAX(T:T)</formula2>
    </dataValidation>
  </dataValidations>
  <hyperlinks>
    <hyperlink ref="I26" location="'Comptes Cool''loc'!N4" display="'Comptes Cool''loc'!N4"/>
    <hyperlink ref="H2" r:id="rId1" display="Vous partez en vacances ? Découvrer Comptes Vacances !"/>
  </hyperlinks>
  <pageMargins left="0.7" right="0.7" top="0.75" bottom="0.75" header="0.3" footer="0.3"/>
  <pageSetup paperSize="9" orientation="portrait" horizontalDpi="4294967293" verticalDpi="4294967293" r:id="rId2"/>
  <ignoredErrors>
    <ignoredError sqref="P26 R26:S26" unlockedFormula="1"/>
  </ignoredErrors>
  <drawing r:id="rId3"/>
  <tableParts count="1">
    <tablePart r:id="rId4"/>
  </tableParts>
</worksheet>
</file>

<file path=xl/worksheets/sheet2.xml><?xml version="1.0" encoding="utf-8"?>
<worksheet xmlns="http://schemas.openxmlformats.org/spreadsheetml/2006/main" xmlns:r="http://schemas.openxmlformats.org/officeDocument/2006/relationships">
  <sheetPr codeName="Feuil5"/>
  <dimension ref="A1:D47"/>
  <sheetViews>
    <sheetView showGridLines="0" showRowColHeaders="0" zoomScaleNormal="100" workbookViewId="0">
      <selection activeCell="C23" sqref="C23"/>
    </sheetView>
  </sheetViews>
  <sheetFormatPr baseColWidth="10" defaultRowHeight="18.75" customHeight="1"/>
  <cols>
    <col min="1" max="1" width="2.85546875" style="118" customWidth="1"/>
    <col min="2" max="2" width="5.5703125" style="116" customWidth="1"/>
    <col min="3" max="3" width="128.5703125" style="116" customWidth="1"/>
    <col min="4" max="16384" width="11.42578125" style="118"/>
  </cols>
  <sheetData>
    <row r="1" spans="1:4" ht="18.75" customHeight="1" thickBot="1">
      <c r="C1" s="117"/>
    </row>
    <row r="2" spans="1:4" ht="37.5" customHeight="1" thickTop="1" thickBot="1">
      <c r="B2" s="192" t="s">
        <v>44</v>
      </c>
      <c r="C2" s="193"/>
    </row>
    <row r="3" spans="1:4" ht="18.75" customHeight="1" thickTop="1"/>
    <row r="5" spans="1:4" ht="18.75" customHeight="1" thickBot="1">
      <c r="B5" s="194" t="s">
        <v>45</v>
      </c>
      <c r="C5" s="194"/>
    </row>
    <row r="6" spans="1:4" ht="26.25" customHeight="1" thickTop="1">
      <c r="A6" s="119"/>
      <c r="B6" s="135">
        <v>3</v>
      </c>
      <c r="C6" s="160" t="s">
        <v>46</v>
      </c>
    </row>
    <row r="7" spans="1:4" ht="26.25" customHeight="1">
      <c r="A7" s="119"/>
      <c r="B7" s="135">
        <v>3</v>
      </c>
      <c r="C7" s="160" t="s">
        <v>51</v>
      </c>
      <c r="D7" s="120"/>
    </row>
    <row r="8" spans="1:4" ht="26.25" customHeight="1">
      <c r="A8" s="119"/>
      <c r="B8" s="135">
        <v>3</v>
      </c>
      <c r="C8" s="161" t="s">
        <v>89</v>
      </c>
    </row>
    <row r="9" spans="1:4" ht="26.25" customHeight="1">
      <c r="A9" s="119"/>
      <c r="B9" s="135">
        <v>3</v>
      </c>
      <c r="C9" s="160" t="s">
        <v>54</v>
      </c>
    </row>
    <row r="10" spans="1:4" ht="26.25" customHeight="1">
      <c r="A10" s="119"/>
      <c r="B10" s="135">
        <v>3</v>
      </c>
      <c r="C10" s="161" t="s">
        <v>58</v>
      </c>
    </row>
    <row r="11" spans="1:4" ht="26.25" customHeight="1">
      <c r="A11" s="119"/>
      <c r="B11" s="135">
        <v>3</v>
      </c>
      <c r="C11" s="160" t="s">
        <v>59</v>
      </c>
    </row>
    <row r="12" spans="1:4" ht="26.25" customHeight="1">
      <c r="A12" s="119"/>
      <c r="B12" s="162">
        <v>-1</v>
      </c>
      <c r="C12" s="160" t="s">
        <v>56</v>
      </c>
    </row>
    <row r="13" spans="1:4" ht="26.25" customHeight="1">
      <c r="A13" s="119"/>
      <c r="B13" s="162">
        <v>-1</v>
      </c>
      <c r="C13" s="160" t="s">
        <v>57</v>
      </c>
    </row>
    <row r="14" spans="1:4" ht="26.25" customHeight="1">
      <c r="A14" s="119"/>
      <c r="B14" s="135">
        <v>3</v>
      </c>
      <c r="C14" s="160" t="s">
        <v>49</v>
      </c>
    </row>
    <row r="15" spans="1:4" ht="18.75" customHeight="1">
      <c r="C15" s="120"/>
    </row>
    <row r="16" spans="1:4" ht="18.75" customHeight="1">
      <c r="B16" s="118"/>
      <c r="C16" s="118"/>
    </row>
    <row r="17" spans="1:4" ht="18.75" customHeight="1">
      <c r="B17" s="190" t="s">
        <v>46</v>
      </c>
      <c r="C17" s="190"/>
    </row>
    <row r="18" spans="1:4" ht="18.75" customHeight="1">
      <c r="C18" s="116" t="s">
        <v>88</v>
      </c>
    </row>
    <row r="19" spans="1:4" ht="18.75" customHeight="1">
      <c r="B19" s="163"/>
      <c r="C19" s="116" t="s">
        <v>50</v>
      </c>
    </row>
    <row r="20" spans="1:4" ht="18.75" customHeight="1">
      <c r="B20" s="118"/>
    </row>
    <row r="21" spans="1:4" ht="18.75" customHeight="1">
      <c r="B21" s="190" t="s">
        <v>51</v>
      </c>
      <c r="C21" s="190"/>
    </row>
    <row r="22" spans="1:4" ht="225">
      <c r="A22" s="191" t="s">
        <v>52</v>
      </c>
      <c r="B22" s="191"/>
      <c r="C22" s="129" t="s">
        <v>90</v>
      </c>
      <c r="D22" s="129"/>
    </row>
    <row r="23" spans="1:4" ht="18.75" customHeight="1">
      <c r="B23" s="163"/>
      <c r="C23" s="134" t="s">
        <v>60</v>
      </c>
    </row>
    <row r="24" spans="1:4" ht="18.75" customHeight="1">
      <c r="B24" s="164"/>
      <c r="C24" s="134"/>
    </row>
    <row r="25" spans="1:4" ht="18.75" customHeight="1">
      <c r="B25" s="190" t="s">
        <v>89</v>
      </c>
      <c r="C25" s="190"/>
    </row>
    <row r="26" spans="1:4" ht="30">
      <c r="B26" s="163"/>
      <c r="C26" s="133" t="s">
        <v>53</v>
      </c>
    </row>
    <row r="27" spans="1:4" ht="18.75" customHeight="1">
      <c r="B27" s="118"/>
    </row>
    <row r="28" spans="1:4" ht="18.75" customHeight="1">
      <c r="B28" s="190" t="s">
        <v>54</v>
      </c>
      <c r="C28" s="190"/>
    </row>
    <row r="29" spans="1:4" ht="92.25" customHeight="1">
      <c r="B29" s="165"/>
      <c r="C29" s="132" t="s">
        <v>55</v>
      </c>
    </row>
    <row r="30" spans="1:4" ht="18.75" customHeight="1">
      <c r="B30" s="118"/>
    </row>
    <row r="31" spans="1:4" ht="18.75" customHeight="1">
      <c r="B31" s="190" t="s">
        <v>58</v>
      </c>
      <c r="C31" s="190"/>
    </row>
    <row r="32" spans="1:4" ht="75">
      <c r="B32" s="165"/>
      <c r="C32" s="130" t="s">
        <v>61</v>
      </c>
    </row>
    <row r="33" spans="1:3" ht="18.75" customHeight="1">
      <c r="B33" s="166"/>
      <c r="C33" s="130"/>
    </row>
    <row r="34" spans="1:3" ht="18.75" customHeight="1">
      <c r="B34" s="190" t="s">
        <v>59</v>
      </c>
      <c r="C34" s="190" t="s">
        <v>59</v>
      </c>
    </row>
    <row r="35" spans="1:3" ht="52.5" customHeight="1">
      <c r="B35" s="165"/>
      <c r="C35" s="132" t="s">
        <v>64</v>
      </c>
    </row>
    <row r="36" spans="1:3" ht="18.75" customHeight="1">
      <c r="B36" s="118"/>
    </row>
    <row r="37" spans="1:3" ht="18.75" customHeight="1">
      <c r="B37" s="167">
        <v>-1</v>
      </c>
      <c r="C37" s="121" t="s">
        <v>56</v>
      </c>
    </row>
    <row r="38" spans="1:3" ht="30">
      <c r="B38" s="165"/>
      <c r="C38" s="130" t="s">
        <v>62</v>
      </c>
    </row>
    <row r="39" spans="1:3" ht="18.75" customHeight="1">
      <c r="B39" s="118"/>
    </row>
    <row r="40" spans="1:3" ht="18.75" customHeight="1">
      <c r="B40" s="167">
        <v>-1</v>
      </c>
      <c r="C40" s="121" t="s">
        <v>57</v>
      </c>
    </row>
    <row r="41" spans="1:3" ht="135">
      <c r="B41" s="165"/>
      <c r="C41" s="132" t="s">
        <v>63</v>
      </c>
    </row>
    <row r="42" spans="1:3" ht="18.75" customHeight="1">
      <c r="B42" s="118"/>
    </row>
    <row r="43" spans="1:3" ht="18.75" customHeight="1">
      <c r="A43" s="123"/>
      <c r="B43" s="190" t="s">
        <v>49</v>
      </c>
      <c r="C43" s="190"/>
    </row>
    <row r="44" spans="1:3" ht="150">
      <c r="A44" s="123"/>
      <c r="B44" s="164"/>
      <c r="C44" s="125" t="s">
        <v>91</v>
      </c>
    </row>
    <row r="45" spans="1:3" ht="12" customHeight="1">
      <c r="A45" s="123"/>
      <c r="B45" s="168"/>
      <c r="C45" s="126" t="s">
        <v>81</v>
      </c>
    </row>
    <row r="46" spans="1:3" ht="18.75" customHeight="1">
      <c r="A46" s="127"/>
      <c r="B46" s="128"/>
      <c r="C46" s="126" t="s">
        <v>78</v>
      </c>
    </row>
    <row r="47" spans="1:3" ht="18.75" customHeight="1">
      <c r="A47" s="127"/>
      <c r="B47" s="128"/>
      <c r="C47" s="124"/>
    </row>
  </sheetData>
  <sheetProtection sheet="1" objects="1" scenarios="1" selectLockedCells="1"/>
  <mergeCells count="10">
    <mergeCell ref="B43:C43"/>
    <mergeCell ref="A22:B22"/>
    <mergeCell ref="B2:C2"/>
    <mergeCell ref="B5:C5"/>
    <mergeCell ref="B17:C17"/>
    <mergeCell ref="B21:C21"/>
    <mergeCell ref="B25:C25"/>
    <mergeCell ref="B28:C28"/>
    <mergeCell ref="B31:C31"/>
    <mergeCell ref="B34:C34"/>
  </mergeCells>
  <conditionalFormatting sqref="B12">
    <cfRule type="iconSet" priority="8">
      <iconSet iconSet="3Symbols" showValue="0">
        <cfvo type="percent" val="0"/>
        <cfvo type="num" val="0"/>
        <cfvo type="num" val="0"/>
      </iconSet>
    </cfRule>
  </conditionalFormatting>
  <conditionalFormatting sqref="B13">
    <cfRule type="iconSet" priority="7">
      <iconSet iconSet="3TrafficLights2" showValue="0">
        <cfvo type="percent" val="0"/>
        <cfvo type="num" val="0"/>
        <cfvo type="num" val="0"/>
      </iconSet>
    </cfRule>
  </conditionalFormatting>
  <conditionalFormatting sqref="B23 B6:B11 B14 B26 B29 B32 B35 B38 B41 B45 B19">
    <cfRule type="iconSet" priority="6">
      <iconSet iconSet="5ArrowsGray" showValue="0">
        <cfvo type="percent" val="0"/>
        <cfvo type="num" val="0"/>
        <cfvo type="num" val="3"/>
        <cfvo type="num" val="4"/>
        <cfvo type="num" val="5"/>
      </iconSet>
    </cfRule>
  </conditionalFormatting>
  <conditionalFormatting sqref="B37">
    <cfRule type="iconSet" priority="4">
      <iconSet iconSet="3Symbols" showValue="0">
        <cfvo type="percent" val="0"/>
        <cfvo type="num" val="0"/>
        <cfvo type="num" val="0"/>
      </iconSet>
    </cfRule>
  </conditionalFormatting>
  <conditionalFormatting sqref="B40">
    <cfRule type="iconSet" priority="3">
      <iconSet iconSet="3TrafficLights2" showValue="0">
        <cfvo type="percent" val="0"/>
        <cfvo type="num" val="0"/>
        <cfvo type="num" val="0"/>
      </iconSet>
    </cfRule>
  </conditionalFormatting>
  <dataValidations count="1">
    <dataValidation allowBlank="1" promptTitle="Mode d'emploi" prompt="Indicateurs au vert : pas de souci !_x000a_Indicateur(s) au rouge : le bon fonctionnement du classeur est compromis. Se référer à la FAQ._x000a__x000a_Le 2nd indicateur passe temporairement au rouge si aucun nom de 'payeur' n'est renseigné sur une ligne utilisée." sqref="B12:B13"/>
  </dataValidations>
  <hyperlinks>
    <hyperlink ref="C19" r:id="rId1" display="Si vous êtes plus de 6 - et pas plus de 10 -  vous pouvez jeter un œil à Comptes Vacances"/>
    <hyperlink ref="C32" r:id="rId2" display="Pour ce faire, il vous suffit de télécharger une application Microsoft gratuite, LiveMesh, et"/>
    <hyperlink ref="C46" r:id="rId3"/>
    <hyperlink ref="C45" r:id="rId4"/>
  </hyperlinks>
  <pageMargins left="0.7" right="0.7" top="0.75" bottom="0.75" header="0.3" footer="0.3"/>
  <pageSetup paperSize="9" orientation="portrait" horizontalDpi="4294967293" verticalDpi="4294967293" r:id="rId5"/>
  <headerFooter>
    <oddHeader xml:space="preserve">&amp;C
</oddHeader>
  </headerFooter>
</worksheet>
</file>

<file path=xl/worksheets/sheet3.xml><?xml version="1.0" encoding="utf-8"?>
<worksheet xmlns="http://schemas.openxmlformats.org/spreadsheetml/2006/main" xmlns:r="http://schemas.openxmlformats.org/officeDocument/2006/relationships">
  <sheetPr codeName="Feuil2"/>
  <dimension ref="B1:E32"/>
  <sheetViews>
    <sheetView showGridLines="0" showRowColHeaders="0" workbookViewId="0">
      <selection activeCell="B14" sqref="B14"/>
    </sheetView>
  </sheetViews>
  <sheetFormatPr baseColWidth="10" defaultRowHeight="15"/>
  <cols>
    <col min="1" max="1" width="2.85546875" style="153" customWidth="1"/>
    <col min="2" max="2" width="119" style="153" bestFit="1" customWidth="1"/>
    <col min="3" max="16384" width="11.42578125" style="153"/>
  </cols>
  <sheetData>
    <row r="1" spans="2:5" ht="15.75" thickBot="1"/>
    <row r="2" spans="2:5" ht="37.5" customHeight="1" thickTop="1" thickBot="1">
      <c r="B2" s="169" t="s">
        <v>72</v>
      </c>
    </row>
    <row r="3" spans="2:5" ht="57" customHeight="1" thickTop="1"/>
    <row r="4" spans="2:5" ht="57" customHeight="1">
      <c r="B4" s="159" t="s">
        <v>85</v>
      </c>
    </row>
    <row r="5" spans="2:5" ht="57" customHeight="1"/>
    <row r="6" spans="2:5" ht="23.25" thickBot="1">
      <c r="B6" s="154" t="s">
        <v>66</v>
      </c>
    </row>
    <row r="7" spans="2:5" ht="15.75" thickTop="1">
      <c r="B7" s="155" t="s">
        <v>67</v>
      </c>
      <c r="C7" s="156"/>
      <c r="D7" s="156"/>
      <c r="E7" s="156"/>
    </row>
    <row r="8" spans="2:5">
      <c r="B8" s="158" t="s">
        <v>86</v>
      </c>
      <c r="C8" s="156"/>
      <c r="D8" s="156"/>
      <c r="E8" s="156"/>
    </row>
    <row r="9" spans="2:5">
      <c r="B9" s="157"/>
      <c r="C9" s="156"/>
      <c r="D9" s="156"/>
      <c r="E9" s="156"/>
    </row>
    <row r="10" spans="2:5" ht="30">
      <c r="B10" s="159" t="s">
        <v>87</v>
      </c>
    </row>
    <row r="11" spans="2:5">
      <c r="B11" s="159"/>
    </row>
    <row r="12" spans="2:5">
      <c r="B12" s="171" t="s">
        <v>84</v>
      </c>
    </row>
    <row r="13" spans="2:5">
      <c r="B13" s="159"/>
    </row>
    <row r="14" spans="2:5" ht="37.5" customHeight="1">
      <c r="B14" s="170" t="s">
        <v>82</v>
      </c>
    </row>
    <row r="15" spans="2:5" ht="23.25" thickBot="1">
      <c r="B15" s="154" t="s">
        <v>68</v>
      </c>
    </row>
    <row r="16" spans="2:5" ht="15.75" thickTop="1">
      <c r="B16" s="155" t="s">
        <v>69</v>
      </c>
    </row>
    <row r="17" spans="2:2">
      <c r="B17" s="158" t="s">
        <v>71</v>
      </c>
    </row>
    <row r="18" spans="2:2">
      <c r="B18" s="157"/>
    </row>
    <row r="19" spans="2:2" ht="45">
      <c r="B19" s="159" t="s">
        <v>73</v>
      </c>
    </row>
    <row r="20" spans="2:2">
      <c r="B20" s="159"/>
    </row>
    <row r="21" spans="2:2">
      <c r="B21" s="171" t="s">
        <v>83</v>
      </c>
    </row>
    <row r="22" spans="2:2" ht="38.25" customHeight="1">
      <c r="B22" s="170" t="s">
        <v>77</v>
      </c>
    </row>
    <row r="23" spans="2:2" ht="23.25" thickBot="1">
      <c r="B23" s="154" t="s">
        <v>70</v>
      </c>
    </row>
    <row r="24" spans="2:2" ht="15.75" thickTop="1">
      <c r="B24" s="155" t="s">
        <v>79</v>
      </c>
    </row>
    <row r="25" spans="2:2">
      <c r="B25" s="158" t="s">
        <v>74</v>
      </c>
    </row>
    <row r="27" spans="2:2" ht="30">
      <c r="B27" s="159" t="s">
        <v>75</v>
      </c>
    </row>
    <row r="28" spans="2:2" ht="37.5" customHeight="1">
      <c r="B28" s="170" t="s">
        <v>80</v>
      </c>
    </row>
    <row r="29" spans="2:2" ht="37.5" customHeight="1">
      <c r="B29" s="170"/>
    </row>
    <row r="30" spans="2:2" ht="30">
      <c r="B30" s="125" t="s">
        <v>76</v>
      </c>
    </row>
    <row r="31" spans="2:2" ht="12" customHeight="1">
      <c r="B31" s="126" t="s">
        <v>81</v>
      </c>
    </row>
    <row r="32" spans="2:2" ht="12" customHeight="1">
      <c r="B32" s="126" t="s">
        <v>78</v>
      </c>
    </row>
  </sheetData>
  <sheetProtection sheet="1" objects="1" scenarios="1" selectLockedCells="1" selectUnlockedCells="1"/>
  <hyperlinks>
    <hyperlink ref="B22" r:id="rId1" display="http://www.logitheque.com/logiciels/windows/loisir_famille/vie_pratique/telecharger/comptes_vacances_25071.htm"/>
    <hyperlink ref="B28" r:id="rId2" display="http://www.logitheque.com/logiciels/windows/education/langues/telecharger/vocabulary_list_26422.htm"/>
    <hyperlink ref="B32" r:id="rId3"/>
    <hyperlink ref="B31" r:id="rId4"/>
    <hyperlink ref="B14" r:id="rId5"/>
  </hyperlinks>
  <pageMargins left="0.7" right="0.7" top="0.75" bottom="0.75" header="0.3" footer="0.3"/>
  <pageSetup paperSize="9"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9</vt:i4>
      </vt:variant>
    </vt:vector>
  </HeadingPairs>
  <TitlesOfParts>
    <vt:vector size="12" baseType="lpstr">
      <vt:lpstr>Comptes Cool'loc</vt:lpstr>
      <vt:lpstr>FAQ</vt:lpstr>
      <vt:lpstr>Du même auteur</vt:lpstr>
      <vt:lpstr>check</vt:lpstr>
      <vt:lpstr>FAQ_Cross</vt:lpstr>
      <vt:lpstr>FAQ_Del</vt:lpstr>
      <vt:lpstr>FAQ_How</vt:lpstr>
      <vt:lpstr>FAQ_Light</vt:lpstr>
      <vt:lpstr>FAQ_Me</vt:lpstr>
      <vt:lpstr>FAQ_Mesh</vt:lpstr>
      <vt:lpstr>FAQ_Notes</vt:lpstr>
      <vt:lpstr>FAQ_Ver</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Page</dc:creator>
  <cp:lastModifiedBy>Anthony Page Schmittzehe</cp:lastModifiedBy>
  <dcterms:created xsi:type="dcterms:W3CDTF">2008-02-16T16:26:09Z</dcterms:created>
  <dcterms:modified xsi:type="dcterms:W3CDTF">2009-05-25T12:14:09Z</dcterms:modified>
</cp:coreProperties>
</file>